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Brain Technology Internship\"/>
    </mc:Choice>
  </mc:AlternateContent>
  <xr:revisionPtr revIDLastSave="0" documentId="13_ncr:1_{6A3C781E-3A70-4365-8FB0-00F7A403B8D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4" r:id="rId1"/>
    <sheet name="Electric Components" sheetId="1" r:id="rId2"/>
    <sheet name="Electronic Components" sheetId="2" r:id="rId3"/>
    <sheet name="Mechanical Component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7" i="1" l="1"/>
  <c r="N37" i="1"/>
  <c r="P36" i="1"/>
  <c r="N36" i="1"/>
  <c r="P35" i="1"/>
  <c r="N35" i="1"/>
  <c r="N90" i="1" s="1"/>
  <c r="P90" i="1"/>
  <c r="N45" i="1"/>
  <c r="P45" i="1"/>
  <c r="P68" i="1"/>
  <c r="N68" i="1"/>
  <c r="P67" i="1"/>
  <c r="N67" i="1"/>
  <c r="P66" i="1"/>
  <c r="N66" i="1"/>
  <c r="P63" i="1"/>
  <c r="N63" i="1"/>
  <c r="P61" i="1"/>
  <c r="N61" i="1"/>
  <c r="N60" i="1"/>
  <c r="P57" i="1"/>
  <c r="N57" i="1"/>
  <c r="P65" i="1" l="1"/>
  <c r="N65" i="1"/>
  <c r="P64" i="1"/>
  <c r="N64" i="1"/>
  <c r="N46" i="1" l="1"/>
  <c r="P46" i="1"/>
  <c r="N47" i="1"/>
  <c r="P47" i="1"/>
  <c r="P62" i="1"/>
  <c r="N62" i="1"/>
  <c r="P60" i="1"/>
  <c r="P59" i="1"/>
  <c r="P58" i="1"/>
  <c r="N58" i="1"/>
  <c r="P56" i="1"/>
  <c r="N56" i="1"/>
  <c r="P55" i="1"/>
  <c r="N55" i="1"/>
  <c r="P53" i="1"/>
  <c r="N53" i="1"/>
  <c r="P54" i="1"/>
  <c r="N54" i="1"/>
  <c r="P52" i="1"/>
  <c r="N52" i="1"/>
  <c r="N48" i="1"/>
  <c r="P24" i="1"/>
  <c r="P25" i="1"/>
  <c r="P26" i="1"/>
  <c r="P27" i="1"/>
  <c r="P28" i="1"/>
  <c r="N24" i="1"/>
  <c r="N25" i="1"/>
  <c r="N26" i="1"/>
  <c r="N27" i="1"/>
  <c r="N28" i="1"/>
  <c r="P23" i="1"/>
  <c r="N23" i="1"/>
  <c r="P22" i="1"/>
  <c r="N22" i="1"/>
  <c r="P21" i="1"/>
  <c r="N21" i="1"/>
  <c r="N44" i="1"/>
  <c r="P44" i="1"/>
  <c r="P34" i="1"/>
  <c r="P33" i="1"/>
  <c r="P32" i="1"/>
  <c r="P31" i="1"/>
  <c r="P30" i="1"/>
  <c r="N34" i="1"/>
  <c r="N33" i="1"/>
  <c r="N32" i="1"/>
  <c r="N31" i="1"/>
  <c r="N30" i="1"/>
  <c r="P9" i="3"/>
  <c r="N9" i="3"/>
  <c r="P8" i="3"/>
  <c r="N8" i="3"/>
  <c r="P7" i="3"/>
  <c r="N7" i="3"/>
  <c r="P6" i="3"/>
  <c r="P10" i="3" s="1"/>
  <c r="N6" i="3"/>
  <c r="N10" i="3" s="1"/>
  <c r="P5" i="3"/>
  <c r="N5" i="3"/>
  <c r="P4" i="3"/>
  <c r="N4" i="3"/>
  <c r="P29" i="1"/>
  <c r="N29" i="1"/>
  <c r="P15" i="1"/>
  <c r="P16" i="1"/>
  <c r="P14" i="1"/>
  <c r="P13" i="1"/>
  <c r="P12" i="1"/>
  <c r="N16" i="1"/>
  <c r="N15" i="1"/>
  <c r="N14" i="1"/>
  <c r="N13" i="1"/>
  <c r="N12" i="1"/>
  <c r="P9" i="1"/>
  <c r="P8" i="1"/>
  <c r="P7" i="1"/>
  <c r="P6" i="1"/>
  <c r="N9" i="1"/>
  <c r="N7" i="1"/>
  <c r="N8" i="1"/>
  <c r="N6" i="1"/>
  <c r="P37" i="2"/>
  <c r="N37" i="2"/>
  <c r="P36" i="2"/>
  <c r="N36" i="2"/>
  <c r="P35" i="2"/>
  <c r="N35" i="2"/>
  <c r="P34" i="2"/>
  <c r="N34" i="2"/>
  <c r="P33" i="2"/>
  <c r="N33" i="2"/>
  <c r="P32" i="2"/>
  <c r="N32" i="2"/>
  <c r="P31" i="2"/>
  <c r="N31" i="2"/>
  <c r="P30" i="2"/>
  <c r="N30" i="2"/>
  <c r="P29" i="2"/>
  <c r="N29" i="2"/>
  <c r="P39" i="1"/>
  <c r="P40" i="1"/>
  <c r="N39" i="1"/>
  <c r="P28" i="2"/>
  <c r="N28" i="2"/>
  <c r="P27" i="2"/>
  <c r="N27" i="2"/>
  <c r="P26" i="2"/>
  <c r="N26" i="2"/>
  <c r="P25" i="2"/>
  <c r="N25" i="2"/>
  <c r="P24" i="2"/>
  <c r="N24" i="2"/>
  <c r="P23" i="2"/>
  <c r="N23" i="2"/>
  <c r="P22" i="2"/>
  <c r="N22" i="2"/>
  <c r="P21" i="2"/>
  <c r="N21" i="2"/>
  <c r="P20" i="2"/>
  <c r="N20" i="2"/>
  <c r="P19" i="2"/>
  <c r="N19" i="2"/>
  <c r="P18" i="2"/>
  <c r="N18" i="2"/>
  <c r="P17" i="2"/>
  <c r="N17" i="2"/>
  <c r="P16" i="2"/>
  <c r="N16" i="2"/>
  <c r="P15" i="2"/>
  <c r="N15" i="2"/>
  <c r="P14" i="2"/>
  <c r="N14" i="2"/>
  <c r="P13" i="2"/>
  <c r="N13" i="2"/>
  <c r="P12" i="2"/>
  <c r="N12" i="2"/>
  <c r="P20" i="1"/>
  <c r="P19" i="1"/>
  <c r="N20" i="1"/>
  <c r="N19" i="1"/>
  <c r="P11" i="2"/>
  <c r="N11" i="2"/>
  <c r="P10" i="2"/>
  <c r="N10" i="2"/>
  <c r="P9" i="2"/>
  <c r="N9" i="2"/>
  <c r="P8" i="2"/>
  <c r="N8" i="2"/>
  <c r="P7" i="2"/>
  <c r="N7" i="2"/>
  <c r="P6" i="2"/>
  <c r="N6" i="2"/>
  <c r="P5" i="2"/>
  <c r="N5" i="2"/>
  <c r="P43" i="1"/>
  <c r="N43" i="1"/>
  <c r="P48" i="1"/>
  <c r="P42" i="1"/>
  <c r="N42" i="1"/>
  <c r="P41" i="1"/>
  <c r="N41" i="1"/>
  <c r="N40" i="1"/>
  <c r="N38" i="1"/>
  <c r="P38" i="1"/>
  <c r="N4" i="1"/>
  <c r="P4" i="1"/>
  <c r="N5" i="1"/>
  <c r="P5" i="1"/>
  <c r="N10" i="1"/>
  <c r="P10" i="1"/>
  <c r="N11" i="1"/>
  <c r="P11" i="1"/>
  <c r="N17" i="1"/>
  <c r="P17" i="1"/>
  <c r="N18" i="1"/>
  <c r="P18" i="1"/>
  <c r="N38" i="2" l="1"/>
  <c r="P38" i="2"/>
</calcChain>
</file>

<file path=xl/sharedStrings.xml><?xml version="1.0" encoding="utf-8"?>
<sst xmlns="http://schemas.openxmlformats.org/spreadsheetml/2006/main" count="761" uniqueCount="356">
  <si>
    <t>Produttore Manufacturer</t>
  </si>
  <si>
    <t>Modello
Model</t>
  </si>
  <si>
    <t>Part Number
Item Number</t>
  </si>
  <si>
    <t>Link DataSheet</t>
  </si>
  <si>
    <t>Descrizione
Description</t>
  </si>
  <si>
    <t>Q.ta
Q.ty</t>
  </si>
  <si>
    <t>€/Pz</t>
  </si>
  <si>
    <t>Notes</t>
  </si>
  <si>
    <t>Datasheet</t>
  </si>
  <si>
    <t>Categoria
Category</t>
  </si>
  <si>
    <t>€/Pz for max pz.</t>
  </si>
  <si>
    <t>Tot Price</t>
  </si>
  <si>
    <t>Tot Price for max pz.</t>
  </si>
  <si>
    <t>Aptiv</t>
  </si>
  <si>
    <t>HV RCS890 SI</t>
  </si>
  <si>
    <t>829-35254402</t>
  </si>
  <si>
    <t>DataSheet</t>
  </si>
  <si>
    <t>PC.3_HV Battery Connector, Receptacle, 35 to 70 mm^2</t>
  </si>
  <si>
    <t>829-35254366</t>
  </si>
  <si>
    <t>PC.3_HV Battery Connector, Right angle plug, 35 to 70 mm^2</t>
  </si>
  <si>
    <t>HV RCS890 SB RV 3 WAY</t>
  </si>
  <si>
    <t>829-35310180</t>
  </si>
  <si>
    <t>829-33272670</t>
  </si>
  <si>
    <t>PC.7_Motor Connector, Receptacle, 16 to 70 mm^2</t>
  </si>
  <si>
    <t>PC.7_Motor Connector, Right angle plug, 16 to 70 mm^2</t>
  </si>
  <si>
    <t>TE Connectivity</t>
  </si>
  <si>
    <t>HVA 280</t>
  </si>
  <si>
    <t>571-2103124-1</t>
  </si>
  <si>
    <t>2103124-1</t>
  </si>
  <si>
    <t>571-1-2103177-1</t>
  </si>
  <si>
    <t>1-2103177-1</t>
  </si>
  <si>
    <t>Power Connectors</t>
  </si>
  <si>
    <t>Bussmann / Eaton</t>
  </si>
  <si>
    <t>450 MLT</t>
  </si>
  <si>
    <t>Fuse positioned on the casing</t>
  </si>
  <si>
    <t>182-1459</t>
  </si>
  <si>
    <t>Distributor Code</t>
  </si>
  <si>
    <t>0297002.WXT</t>
  </si>
  <si>
    <t>576-0297002.WXT</t>
  </si>
  <si>
    <t>0297003.WXT</t>
  </si>
  <si>
    <t>0297005.WXT</t>
  </si>
  <si>
    <t>0297010.WXT</t>
  </si>
  <si>
    <t>0297020.WXT</t>
  </si>
  <si>
    <t>0297030.WXT</t>
  </si>
  <si>
    <t>576-0297003.WXT</t>
  </si>
  <si>
    <t>576-0297005.WXT</t>
  </si>
  <si>
    <t>576-0297010.WXT</t>
  </si>
  <si>
    <t>576-0297020.WXT</t>
  </si>
  <si>
    <t>Littlefuse</t>
  </si>
  <si>
    <t>PCB Fuse</t>
  </si>
  <si>
    <t>576-0HEV015.ZXPCBL</t>
  </si>
  <si>
    <t>0HEV015.ZXPCBL</t>
  </si>
  <si>
    <t>Fuse</t>
  </si>
  <si>
    <t>Main Contactor</t>
  </si>
  <si>
    <t>TE Connectivity / Raychem</t>
  </si>
  <si>
    <t>EV200A1ANA</t>
  </si>
  <si>
    <t>655-EV200A1ANA</t>
  </si>
  <si>
    <t>Main contactor, positioned on the casing</t>
  </si>
  <si>
    <t>2103124-2</t>
  </si>
  <si>
    <t>1-2103177-2</t>
  </si>
  <si>
    <t>571-2103124-2</t>
  </si>
  <si>
    <t>571-1-2103177-2</t>
  </si>
  <si>
    <t>Keystone Electronics</t>
  </si>
  <si>
    <t>3568-10</t>
  </si>
  <si>
    <t>534-3568-10</t>
  </si>
  <si>
    <t>3568-15</t>
  </si>
  <si>
    <t>3568-20</t>
  </si>
  <si>
    <t>534-3568-15</t>
  </si>
  <si>
    <t>534-3568-20</t>
  </si>
  <si>
    <t>PCB Fuse Socket</t>
  </si>
  <si>
    <t>Fuse Socket</t>
  </si>
  <si>
    <t>JB3816-2</t>
  </si>
  <si>
    <t>504-JB3816-2</t>
  </si>
  <si>
    <t>450 MLT Fuse Sockets</t>
  </si>
  <si>
    <t>Schurter</t>
  </si>
  <si>
    <t>0751.0506</t>
  </si>
  <si>
    <t>693-0751.0506</t>
  </si>
  <si>
    <t>Fuse Sockets</t>
  </si>
  <si>
    <t>Fuse Terminal</t>
  </si>
  <si>
    <t>0853.1251</t>
  </si>
  <si>
    <t>693-0853.1251</t>
  </si>
  <si>
    <t>PCB Fuse Terminal</t>
  </si>
  <si>
    <t>Song Chuan</t>
  </si>
  <si>
    <t>896H-1CH-C-001-12VDC</t>
  </si>
  <si>
    <t>893-896H1CHC00112</t>
  </si>
  <si>
    <t>PCB Relay</t>
  </si>
  <si>
    <t>G6DN-1A DC12</t>
  </si>
  <si>
    <t>653-G6DN1ADC12</t>
  </si>
  <si>
    <t>Omron Electronics</t>
  </si>
  <si>
    <t>G2RG-2A-X DC12</t>
  </si>
  <si>
    <t>653-G2RG-2A-XDC12</t>
  </si>
  <si>
    <t>G5Q-1EU 12DC</t>
  </si>
  <si>
    <t>G5V-1 12DC</t>
  </si>
  <si>
    <t>369-359P</t>
  </si>
  <si>
    <t>Relay</t>
  </si>
  <si>
    <t xml:space="preserve">	VCF4-1000</t>
  </si>
  <si>
    <t xml:space="preserve">	1839021</t>
  </si>
  <si>
    <t>PCB Relay Socket</t>
  </si>
  <si>
    <t>Relay Socket</t>
  </si>
  <si>
    <t>AS1M-HF</t>
  </si>
  <si>
    <t>750-AS1M-HF</t>
  </si>
  <si>
    <t>Comchip Technology</t>
  </si>
  <si>
    <t>PCB Diode</t>
  </si>
  <si>
    <t>Diode</t>
  </si>
  <si>
    <t>Molex</t>
  </si>
  <si>
    <t xml:space="preserve">
87427-0242</t>
  </si>
  <si>
    <t>538-87427-0242</t>
  </si>
  <si>
    <t>PCB Signal Connector, 2 positions, male</t>
  </si>
  <si>
    <t>39-01-2020</t>
  </si>
  <si>
    <t>538-39-01-2020</t>
  </si>
  <si>
    <t>PCB Signal Connector, 2 positions, female</t>
  </si>
  <si>
    <t>45750-3112</t>
  </si>
  <si>
    <t>538-45750-3112</t>
  </si>
  <si>
    <t>PCB female pin for signal connectors</t>
  </si>
  <si>
    <t xml:space="preserve">
DRBF-2A</t>
  </si>
  <si>
    <t>571-DRBF-2A</t>
  </si>
  <si>
    <t>Signal Connector, 60 pin, Flange A</t>
  </si>
  <si>
    <t>DRB16-60SAE-L018</t>
  </si>
  <si>
    <t>571-DRB16-60SAE-L018</t>
  </si>
  <si>
    <t>Signal Connector, 60 pin, Male A</t>
  </si>
  <si>
    <t>DRB12-60PAE-L018</t>
  </si>
  <si>
    <t>571-DRB12-60PAE-L018</t>
  </si>
  <si>
    <t>Signal Connector, 60 pin, Female A</t>
  </si>
  <si>
    <t>WB-60SA</t>
  </si>
  <si>
    <t>571-WB-60SA</t>
  </si>
  <si>
    <t>Signal Connector, 60 pin, Male Wedge A</t>
  </si>
  <si>
    <t>Signal Connector, 60 pin, Female Wedge A</t>
  </si>
  <si>
    <t>WB-60PA</t>
  </si>
  <si>
    <t>571-WB-60PA</t>
  </si>
  <si>
    <t>1060-16-0677</t>
  </si>
  <si>
    <t xml:space="preserve">571-1060-16-0677	</t>
  </si>
  <si>
    <t>1060-20-0122</t>
  </si>
  <si>
    <t xml:space="preserve">571-1060-20-0122-LP	</t>
  </si>
  <si>
    <t>Signal Connector, Pin size 20, Male</t>
  </si>
  <si>
    <t>Signal Connector, Pin size 16, Male</t>
  </si>
  <si>
    <t>0462-201-1631</t>
  </si>
  <si>
    <t>571-0462-201-1631</t>
  </si>
  <si>
    <t>Signal Connector, Pin size 16, Female</t>
  </si>
  <si>
    <t>1062-20-0622</t>
  </si>
  <si>
    <t>571-1062-20-0622-LP</t>
  </si>
  <si>
    <t>Signal Connector, Pin size 20, Female</t>
  </si>
  <si>
    <t xml:space="preserve">
0413-003-1605</t>
  </si>
  <si>
    <t>571-0413-003-1605</t>
  </si>
  <si>
    <t>Signal Connector, Plug size 16</t>
  </si>
  <si>
    <t>0413-216-2005</t>
  </si>
  <si>
    <t>571-0413-216-2005</t>
  </si>
  <si>
    <t>Signal Connector, KEY Plug size 20</t>
  </si>
  <si>
    <t>Signal Connectors</t>
  </si>
  <si>
    <t>PCB Board</t>
  </si>
  <si>
    <t>RCS890 female terminal silver-plated 70 mm²</t>
  </si>
  <si>
    <t>829-35234890</t>
  </si>
  <si>
    <t>Outer ferrule 50 - 70 mm²</t>
  </si>
  <si>
    <t xml:space="preserve">
35236787</t>
  </si>
  <si>
    <t>829-35236787</t>
  </si>
  <si>
    <t>Recovery shield assembly 50 - 70 mm²</t>
  </si>
  <si>
    <t xml:space="preserve">
35236755</t>
  </si>
  <si>
    <t>829-35236755</t>
  </si>
  <si>
    <t>Single wire seal &amp; retainer 70 mm²</t>
  </si>
  <si>
    <t xml:space="preserve">
35304635</t>
  </si>
  <si>
    <t>829-35304635</t>
  </si>
  <si>
    <t>RCS 800 male bus bar terminal silver version polarized pin</t>
  </si>
  <si>
    <t>DCS2 1.5 female terminal gold-plated 0.5 - 1.0 mm²</t>
  </si>
  <si>
    <t>829-10811962</t>
  </si>
  <si>
    <t>829-33502217</t>
  </si>
  <si>
    <t>RCS 890 female terminal silver version 35 - 50 mm²</t>
  </si>
  <si>
    <t>829-33511753</t>
  </si>
  <si>
    <t>RCS 890 single wire seal &amp; retainer 35 - 40 mm²</t>
  </si>
  <si>
    <t>829-33272561</t>
  </si>
  <si>
    <t>RCS 890 3-way half clamp</t>
  </si>
  <si>
    <t>Header, MCP 2.8 mm Blade Contact</t>
  </si>
  <si>
    <t>2-2141600-2</t>
  </si>
  <si>
    <t>571-2-2141600-2-LP</t>
  </si>
  <si>
    <t>Power Box casing</t>
  </si>
  <si>
    <t>Power Box foil</t>
  </si>
  <si>
    <t>Main Structure</t>
  </si>
  <si>
    <t>Wurth Elektronik</t>
  </si>
  <si>
    <t>710-970450581</t>
  </si>
  <si>
    <t>PCB Spacer, M5, 45 mm, Steel</t>
  </si>
  <si>
    <t xml:space="preserve">
970450581</t>
  </si>
  <si>
    <t>PCB door Gasket</t>
  </si>
  <si>
    <t>Casing Gasket</t>
  </si>
  <si>
    <t>Automotive Vent</t>
  </si>
  <si>
    <t>Structural Elements</t>
  </si>
  <si>
    <t>Gaskets</t>
  </si>
  <si>
    <t>Vent</t>
  </si>
  <si>
    <t>GORE</t>
  </si>
  <si>
    <t>AVS 14</t>
  </si>
  <si>
    <t>AMF300114</t>
  </si>
  <si>
    <t>TBD, low spec for now.</t>
  </si>
  <si>
    <t xml:space="preserve">
1-968853-3</t>
  </si>
  <si>
    <t>571-1-968853-3</t>
  </si>
  <si>
    <t>MCP 2.8-mm Receptacle Termina</t>
  </si>
  <si>
    <t xml:space="preserve">For Leoni Cables, 76231175A </t>
  </si>
  <si>
    <t xml:space="preserve">
1587828-3</t>
  </si>
  <si>
    <t>571-1587828-3</t>
  </si>
  <si>
    <t>Inner Ferrule</t>
  </si>
  <si>
    <t>Outer Ferrule</t>
  </si>
  <si>
    <t>1587829-3</t>
  </si>
  <si>
    <t>571-1587829-3</t>
  </si>
  <si>
    <t>Cable Sea</t>
  </si>
  <si>
    <t>1587826-3</t>
  </si>
  <si>
    <t>571-1587826-3</t>
  </si>
  <si>
    <t>1587827-3</t>
  </si>
  <si>
    <t>571-1587827-3</t>
  </si>
  <si>
    <t>Cable Seal Retainer</t>
  </si>
  <si>
    <t>Inverter</t>
  </si>
  <si>
    <t>DC/DC Converter</t>
  </si>
  <si>
    <t xml:space="preserve">VMU </t>
  </si>
  <si>
    <t>Macrocomponents</t>
  </si>
  <si>
    <t>TT Control</t>
  </si>
  <si>
    <t>HY-TTC 32S</t>
  </si>
  <si>
    <t>Elmar Solar</t>
  </si>
  <si>
    <t>Solar Charger</t>
  </si>
  <si>
    <t>MPPT</t>
  </si>
  <si>
    <t>SME</t>
  </si>
  <si>
    <t>Smart Motion AC-X1-I</t>
  </si>
  <si>
    <t>igreatway</t>
  </si>
  <si>
    <t>Cables</t>
  </si>
  <si>
    <t>Leoni</t>
  </si>
  <si>
    <t>105Y CB Y</t>
  </si>
  <si>
    <t>Cable with a 35 mm^2 cross section for connection with Motor</t>
  </si>
  <si>
    <t>Cable with a 70 mm^2 cross section for connection with Battery</t>
  </si>
  <si>
    <t>76231175A</t>
  </si>
  <si>
    <t>Orange, cable with 4 mm^2 connection for the small connectors</t>
  </si>
  <si>
    <t>Choosen according to the connector's datasheet (pag.3)</t>
  </si>
  <si>
    <t>AC/DC Charger</t>
  </si>
  <si>
    <t>TC Charger</t>
  </si>
  <si>
    <t>1.8KW HK-H Series Charger</t>
  </si>
  <si>
    <t>DJ7031-4.8-21</t>
  </si>
  <si>
    <t>DJ7021-8-21</t>
  </si>
  <si>
    <t>DJ7124-2-21</t>
  </si>
  <si>
    <t>Input connector for AC/DC</t>
  </si>
  <si>
    <t>Output connector for AC/DC</t>
  </si>
  <si>
    <t>Signal connector for AC/DC</t>
  </si>
  <si>
    <t>P.C 2_ High Voltage Connector, Header, Key A</t>
  </si>
  <si>
    <t>P.C 2_ High Voltage Connector, Plug, Key A</t>
  </si>
  <si>
    <t>P.C 1_ 12 V Connector, Header, Key B</t>
  </si>
  <si>
    <t>P.C 1_ 12 V Connector, Plug, Key B</t>
  </si>
  <si>
    <t>2103124-4</t>
  </si>
  <si>
    <t>1-2103177-4</t>
  </si>
  <si>
    <t>P.C 4_ High Voltage Connector, Header, Key D</t>
  </si>
  <si>
    <t>P.C 4_ High Voltage Connector, Plug, Key D</t>
  </si>
  <si>
    <t>571-1-2103177-4</t>
  </si>
  <si>
    <t>571-2103124-4</t>
  </si>
  <si>
    <t>2103124-7</t>
  </si>
  <si>
    <t>1-2103177-7</t>
  </si>
  <si>
    <t>571-2103124-7</t>
  </si>
  <si>
    <t>571-1-2103177-7</t>
  </si>
  <si>
    <t>P.C 5_ High Voltage Connector, Header, Key G</t>
  </si>
  <si>
    <t>P.C 5_ High Voltage Connector, Plug, Key G</t>
  </si>
  <si>
    <t>2103124-6</t>
  </si>
  <si>
    <t>1-2103177-6</t>
  </si>
  <si>
    <t>571-1-2103177-6</t>
  </si>
  <si>
    <t>571-2103124-6</t>
  </si>
  <si>
    <t>2103124-5</t>
  </si>
  <si>
    <t>1-2103177-5</t>
  </si>
  <si>
    <t>P.C 6_ High Voltage Connector, Header, Key F</t>
  </si>
  <si>
    <t>P.C 6_ High Voltage Connector, Plug, Key F</t>
  </si>
  <si>
    <t>P.C 8_ 12 V Connector, Header, Key E</t>
  </si>
  <si>
    <t>P.C 8_ 12 V Connector, Plug, Key E</t>
  </si>
  <si>
    <t>571-2103124-5</t>
  </si>
  <si>
    <t>571-1-2103177-5</t>
  </si>
  <si>
    <t>If the product 1-2103177-6 cannot be found, the black version 4-2103177-6 should also be compatible</t>
  </si>
  <si>
    <t>AC-X1- 80/100V 500A</t>
  </si>
  <si>
    <t>Links to Buy</t>
  </si>
  <si>
    <t>Link to Order</t>
  </si>
  <si>
    <t>Link to order</t>
  </si>
  <si>
    <t xml:space="preserve">Link to order </t>
  </si>
  <si>
    <t>From Farnell</t>
  </si>
  <si>
    <t>From Chipsmall</t>
  </si>
  <si>
    <t>Available alternatives</t>
  </si>
  <si>
    <t xml:space="preserve">Out of stock </t>
  </si>
  <si>
    <t>Similar product 4-2103177-5</t>
  </si>
  <si>
    <t>From TTI, Inc.</t>
  </si>
  <si>
    <t>Similar product 2103534-2</t>
  </si>
  <si>
    <t>Out of stock</t>
  </si>
  <si>
    <t>Similar Product 2103628-1</t>
  </si>
  <si>
    <t>the black version 4-2103177-7 should also be compatible( Both products out of stock )</t>
  </si>
  <si>
    <t>Similar Product 2103124-5</t>
  </si>
  <si>
    <t>Out of stock so, similar from Dalroad</t>
  </si>
  <si>
    <t>from Dalroad</t>
  </si>
  <si>
    <t>Similar Product  2-2141598-2</t>
  </si>
  <si>
    <t>From RS Components</t>
  </si>
  <si>
    <t>From Digikey</t>
  </si>
  <si>
    <t>From Depu Electronics</t>
  </si>
  <si>
    <t>From TTI</t>
  </si>
  <si>
    <t>From diselec.it</t>
  </si>
  <si>
    <t>Ladd Distribution</t>
  </si>
  <si>
    <t xml:space="preserve">From RS Components </t>
  </si>
  <si>
    <t xml:space="preserve">From TTI </t>
  </si>
  <si>
    <t>From Hermeses.com</t>
  </si>
  <si>
    <t>From Future Electronics</t>
  </si>
  <si>
    <t>From Imcon Electronics</t>
  </si>
  <si>
    <t>From Leoni</t>
  </si>
  <si>
    <t>From Aliexpress</t>
  </si>
  <si>
    <t>wire 1mm2 black color 100m</t>
  </si>
  <si>
    <t>wire 0.5mm2 black color 100m</t>
  </si>
  <si>
    <t>wire 0.5mm2 red color 100m</t>
  </si>
  <si>
    <t>wire 1mm2 red  color 100m</t>
  </si>
  <si>
    <t>wire 1mm2 green color 100m</t>
  </si>
  <si>
    <t>wire 1mm2 blue color 100m</t>
  </si>
  <si>
    <t>Faston crimp blade female 4mm2</t>
  </si>
  <si>
    <t>Faston crimp blade male 4mm2</t>
  </si>
  <si>
    <t>Faston crimp blade female 1mm2</t>
  </si>
  <si>
    <t>Faston crimp blade male 1mm2</t>
  </si>
  <si>
    <t>Faston crimp blade female 0.5mm2</t>
  </si>
  <si>
    <t>Faston crimp blade male 0.5mm2</t>
  </si>
  <si>
    <t>ring terminal crimp 35mm2</t>
  </si>
  <si>
    <t>ring terminal crimp 1mm2 (red)</t>
  </si>
  <si>
    <t>ring terminal crimp 4mm2(yellow)</t>
  </si>
  <si>
    <t>ring terminal crimp 6mm2(yellow)</t>
  </si>
  <si>
    <t>Crimp butt joint 4mm2</t>
  </si>
  <si>
    <t>Crimp butt joint 1mm2</t>
  </si>
  <si>
    <t>Crimp butt joint 0.5mm2</t>
  </si>
  <si>
    <t xml:space="preserve">mammut screw terminal </t>
  </si>
  <si>
    <t>From Ebay</t>
  </si>
  <si>
    <t>Heatshrink tube 1:2 , 5mm diameter, 3m length</t>
  </si>
  <si>
    <t>Heatshrink tube 1:2 , 12mm diameter, 3m length</t>
  </si>
  <si>
    <t>Heatshrink tube 1:2 ,  20mm diameter, 3m length</t>
  </si>
  <si>
    <t>Wire cutter (TBD Check if already available)</t>
  </si>
  <si>
    <t>Wire scissors (TBD Check if already available)</t>
  </si>
  <si>
    <t>Needle Nose Plier(TBD check if already available)</t>
  </si>
  <si>
    <t>Faston Coloured Terminal Crimping tool</t>
  </si>
  <si>
    <t>Twizzers (TBD check if available)</t>
  </si>
  <si>
    <t>Electrical tape</t>
  </si>
  <si>
    <t>Gaffer tape black</t>
  </si>
  <si>
    <t>Cable ties small 100pcs pack</t>
  </si>
  <si>
    <t>Cable ties medium 100pcs pack</t>
  </si>
  <si>
    <t>Liquid Heater Pump</t>
  </si>
  <si>
    <t>From Desun-Tech</t>
  </si>
  <si>
    <t>DS5008-120500</t>
  </si>
  <si>
    <t>DESUN</t>
  </si>
  <si>
    <t>VVKB_Heater</t>
  </si>
  <si>
    <t>Titan-P6 Winter Car Heater</t>
  </si>
  <si>
    <t>VVKB</t>
  </si>
  <si>
    <t>From VVKB</t>
  </si>
  <si>
    <t>DCIS9612</t>
  </si>
  <si>
    <t>HK-H-H132-16</t>
  </si>
  <si>
    <t>G5V-1-DC12</t>
  </si>
  <si>
    <t>G5Q-1-EUDC12</t>
  </si>
  <si>
    <t>From alibaba.com</t>
  </si>
  <si>
    <t>wire 6mm2 black color 50m</t>
  </si>
  <si>
    <t>wire 6mm2 red color 50m</t>
  </si>
  <si>
    <t>wire 4mm2 black color 50m</t>
  </si>
  <si>
    <t>wire 4mm2 red color 50m</t>
  </si>
  <si>
    <t>wire 0.5mm2 white color 100m</t>
  </si>
  <si>
    <t>From farnell</t>
  </si>
  <si>
    <t>wire 0.5mm2 orange color 100m</t>
  </si>
  <si>
    <t>From Conrad.it</t>
  </si>
  <si>
    <t>Hella UP28</t>
  </si>
  <si>
    <t>8TG-009-428-087</t>
  </si>
  <si>
    <t>Hella</t>
  </si>
  <si>
    <t>Vacuum Pump</t>
  </si>
  <si>
    <t>From Mouser</t>
  </si>
  <si>
    <t>From yoycart.com</t>
  </si>
  <si>
    <t>From danatm4.com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</si>
</sst>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[Red]\-#,##0.00\ [$€-1]"/>
    <numFmt numFmtId="165" formatCode="#,##0.000\ [$€-1];[Red]\-#,##0.000\ [$€-1]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</font>
    <font>
      <sz val="9"/>
      <name val="Arial"/>
      <family val="2"/>
    </font>
    <font>
      <sz val="10"/>
      <name val="Arial"/>
      <family val="2"/>
    </font>
    <font>
      <sz val="11"/>
      <color theme="4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4" fillId="0" borderId="0"/>
    <xf numFmtId="0" fontId="8" fillId="0" borderId="0"/>
    <xf numFmtId="0" fontId="8" fillId="0" borderId="0"/>
  </cellStyleXfs>
  <cellXfs count="182">
    <xf numFmtId="0" fontId="0" fillId="0" borderId="0" xfId="0"/>
    <xf numFmtId="0" fontId="0" fillId="0" borderId="2" xfId="0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6" xfId="2" quotePrefix="1" applyFont="1" applyBorder="1" applyAlignment="1">
      <alignment horizontal="center" vertical="center" wrapText="1"/>
    </xf>
    <xf numFmtId="0" fontId="3" fillId="0" borderId="18" xfId="2" quotePrefix="1" applyFont="1" applyBorder="1" applyAlignment="1">
      <alignment horizontal="center" vertical="center" wrapText="1"/>
    </xf>
    <xf numFmtId="0" fontId="4" fillId="0" borderId="18" xfId="2" quotePrefix="1" applyFont="1" applyBorder="1" applyAlignment="1">
      <alignment horizontal="center" vertical="center" wrapText="1"/>
    </xf>
    <xf numFmtId="49" fontId="3" fillId="0" borderId="18" xfId="2" applyNumberFormat="1" applyFont="1" applyBorder="1" applyAlignment="1" applyProtection="1">
      <alignment horizontal="center" vertical="center" wrapText="1"/>
      <protection locked="0"/>
    </xf>
    <xf numFmtId="49" fontId="3" fillId="0" borderId="19" xfId="2" applyNumberFormat="1" applyFont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164" fontId="0" fillId="0" borderId="1" xfId="0" quotePrefix="1" applyNumberFormat="1" applyBorder="1" applyAlignment="1">
      <alignment horizontal="center" vertical="center"/>
    </xf>
    <xf numFmtId="164" fontId="0" fillId="0" borderId="3" xfId="0" quotePrefix="1" applyNumberFormat="1" applyBorder="1" applyAlignment="1">
      <alignment horizontal="center" vertical="center"/>
    </xf>
    <xf numFmtId="164" fontId="0" fillId="0" borderId="21" xfId="0" quotePrefix="1" applyNumberFormat="1" applyBorder="1" applyAlignment="1">
      <alignment horizontal="center" vertical="center"/>
    </xf>
    <xf numFmtId="164" fontId="0" fillId="0" borderId="22" xfId="0" quotePrefix="1" applyNumberFormat="1" applyBorder="1" applyAlignment="1">
      <alignment horizontal="center" vertical="center"/>
    </xf>
    <xf numFmtId="164" fontId="0" fillId="0" borderId="23" xfId="0" quotePrefix="1" applyNumberFormat="1" applyBorder="1" applyAlignment="1">
      <alignment horizontal="center" vertical="center"/>
    </xf>
    <xf numFmtId="164" fontId="0" fillId="0" borderId="24" xfId="0" quotePrefix="1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5" fillId="0" borderId="33" xfId="1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5" fontId="0" fillId="0" borderId="21" xfId="0" quotePrefix="1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7" xfId="0" quotePrefix="1" applyNumberFormat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12" xfId="0" quotePrefix="1" applyNumberFormat="1" applyBorder="1" applyAlignment="1">
      <alignment horizontal="center" vertical="center"/>
    </xf>
    <xf numFmtId="164" fontId="0" fillId="0" borderId="15" xfId="0" quotePrefix="1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0" fillId="0" borderId="32" xfId="0" quotePrefix="1" applyNumberFormat="1" applyBorder="1" applyAlignment="1">
      <alignment horizontal="center" vertical="center"/>
    </xf>
    <xf numFmtId="164" fontId="0" fillId="0" borderId="42" xfId="0" quotePrefix="1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5" fillId="0" borderId="43" xfId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64" fontId="0" fillId="0" borderId="8" xfId="0" quotePrefix="1" applyNumberFormat="1" applyBorder="1" applyAlignment="1">
      <alignment horizontal="center" vertical="center"/>
    </xf>
    <xf numFmtId="164" fontId="0" fillId="0" borderId="14" xfId="0" quotePrefix="1" applyNumberForma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165" fontId="0" fillId="0" borderId="1" xfId="0" quotePrefix="1" applyNumberFormat="1" applyBorder="1" applyAlignment="1">
      <alignment horizontal="center" vertical="center"/>
    </xf>
    <xf numFmtId="165" fontId="0" fillId="0" borderId="8" xfId="0" quotePrefix="1" applyNumberFormat="1" applyBorder="1" applyAlignment="1">
      <alignment horizontal="center" vertical="center"/>
    </xf>
    <xf numFmtId="3" fontId="0" fillId="0" borderId="33" xfId="0" quotePrefix="1" applyNumberFormat="1" applyBorder="1" applyAlignment="1">
      <alignment horizontal="center" vertical="center"/>
    </xf>
    <xf numFmtId="0" fontId="0" fillId="0" borderId="16" xfId="0" quotePrefix="1" applyBorder="1" applyAlignment="1">
      <alignment horizontal="center" vertical="center"/>
    </xf>
    <xf numFmtId="165" fontId="0" fillId="0" borderId="15" xfId="0" quotePrefix="1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64" fontId="0" fillId="0" borderId="6" xfId="0" quotePrefix="1" applyNumberFormat="1" applyBorder="1" applyAlignment="1">
      <alignment horizontal="center" vertical="center"/>
    </xf>
    <xf numFmtId="164" fontId="0" fillId="0" borderId="20" xfId="0" quotePrefix="1" applyNumberFormat="1" applyBorder="1" applyAlignment="1">
      <alignment horizontal="center" vertical="center"/>
    </xf>
    <xf numFmtId="165" fontId="0" fillId="0" borderId="6" xfId="0" quotePrefix="1" applyNumberForma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5" fillId="0" borderId="49" xfId="1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65" fontId="0" fillId="0" borderId="37" xfId="0" quotePrefix="1" applyNumberFormat="1" applyBorder="1" applyAlignment="1">
      <alignment horizontal="center" vertical="center"/>
    </xf>
    <xf numFmtId="164" fontId="0" fillId="0" borderId="34" xfId="0" quotePrefix="1" applyNumberFormat="1" applyBorder="1" applyAlignment="1">
      <alignment horizontal="center" vertical="center"/>
    </xf>
    <xf numFmtId="164" fontId="0" fillId="0" borderId="37" xfId="0" quotePrefix="1" applyNumberFormat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0" fillId="0" borderId="11" xfId="0" applyBorder="1"/>
    <xf numFmtId="0" fontId="0" fillId="0" borderId="38" xfId="0" applyBorder="1"/>
    <xf numFmtId="0" fontId="0" fillId="0" borderId="39" xfId="0" applyBorder="1"/>
    <xf numFmtId="0" fontId="0" fillId="0" borderId="11" xfId="0" applyBorder="1" applyAlignment="1"/>
    <xf numFmtId="0" fontId="4" fillId="0" borderId="19" xfId="2" quotePrefix="1" applyFont="1" applyBorder="1" applyAlignment="1">
      <alignment horizontal="center" vertical="center" wrapText="1"/>
    </xf>
    <xf numFmtId="0" fontId="3" fillId="0" borderId="15" xfId="2" quotePrefix="1" applyFont="1" applyBorder="1" applyAlignment="1">
      <alignment horizontal="center" vertical="center" wrapText="1"/>
    </xf>
    <xf numFmtId="0" fontId="3" fillId="0" borderId="16" xfId="2" quotePrefix="1" applyFont="1" applyBorder="1" applyAlignment="1">
      <alignment horizontal="center" vertical="center" wrapText="1"/>
    </xf>
    <xf numFmtId="0" fontId="4" fillId="0" borderId="16" xfId="2" quotePrefix="1" applyFont="1" applyBorder="1" applyAlignment="1">
      <alignment horizontal="center" vertical="center" wrapText="1"/>
    </xf>
    <xf numFmtId="0" fontId="3" fillId="0" borderId="13" xfId="2" quotePrefix="1" applyFont="1" applyBorder="1" applyAlignment="1">
      <alignment horizontal="center" vertical="center" wrapText="1"/>
    </xf>
    <xf numFmtId="49" fontId="3" fillId="0" borderId="15" xfId="2" applyNumberFormat="1" applyFont="1" applyBorder="1" applyAlignment="1" applyProtection="1">
      <alignment horizontal="center" vertical="center" wrapText="1"/>
      <protection locked="0"/>
    </xf>
    <xf numFmtId="49" fontId="3" fillId="0" borderId="17" xfId="2" applyNumberFormat="1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5" fontId="0" fillId="0" borderId="23" xfId="0" quotePrefix="1" applyNumberFormat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49" xfId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28" xfId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6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2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1" fillId="0" borderId="38" xfId="1" applyBorder="1" applyAlignment="1">
      <alignment horizontal="center"/>
    </xf>
    <xf numFmtId="0" fontId="1" fillId="0" borderId="38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3" fontId="1" fillId="0" borderId="33" xfId="1" quotePrefix="1" applyNumberFormat="1" applyBorder="1" applyAlignment="1">
      <alignment horizontal="center" vertical="center"/>
    </xf>
    <xf numFmtId="0" fontId="1" fillId="0" borderId="16" xfId="1" quotePrefix="1" applyBorder="1" applyAlignment="1">
      <alignment horizontal="center" vertical="center"/>
    </xf>
    <xf numFmtId="0" fontId="1" fillId="0" borderId="18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1" fillId="0" borderId="54" xfId="1" applyBorder="1" applyAlignment="1">
      <alignment horizontal="center" vertical="center"/>
    </xf>
    <xf numFmtId="0" fontId="1" fillId="0" borderId="40" xfId="1" applyBorder="1" applyAlignment="1">
      <alignment horizontal="center"/>
    </xf>
    <xf numFmtId="0" fontId="1" fillId="0" borderId="43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1" fillId="0" borderId="0" xfId="1" applyFill="1" applyAlignment="1">
      <alignment horizontal="center"/>
    </xf>
    <xf numFmtId="0" fontId="1" fillId="0" borderId="36" xfId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8" fillId="0" borderId="59" xfId="4" applyFont="1" applyBorder="1" applyAlignment="1">
      <alignment horizontal="center" vertical="center"/>
    </xf>
    <xf numFmtId="0" fontId="8" fillId="0" borderId="60" xfId="4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9" xfId="2" quotePrefix="1" applyFont="1" applyBorder="1" applyAlignment="1">
      <alignment horizontal="center" vertical="center" wrapText="1"/>
    </xf>
    <xf numFmtId="0" fontId="3" fillId="0" borderId="50" xfId="2" quotePrefix="1" applyFont="1" applyBorder="1" applyAlignment="1">
      <alignment horizontal="center" vertical="center" wrapText="1"/>
    </xf>
    <xf numFmtId="0" fontId="3" fillId="0" borderId="46" xfId="2" quotePrefix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6" xfId="2" quotePrefix="1" applyFont="1" applyBorder="1" applyAlignment="1">
      <alignment horizontal="center" vertical="center" wrapText="1"/>
    </xf>
    <xf numFmtId="0" fontId="3" fillId="0" borderId="10" xfId="2" quotePrefix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</cellXfs>
  <cellStyles count="6">
    <cellStyle name="Excel Built-in Normal" xfId="4" xr:uid="{D5A85C56-183B-404E-9748-3ECE5D350C5A}"/>
    <cellStyle name="Excel Built-in Normal 1" xfId="5" xr:uid="{83B17B51-15AB-4F9A-BFC5-9A9983F718C3}"/>
    <cellStyle name="Hyperlink" xfId="1" builtinId="8"/>
    <cellStyle name="Normal" xfId="0" builtinId="0"/>
    <cellStyle name="Normal 2" xfId="3" xr:uid="{75238DD9-3614-45D7-B7CA-B1D316C285C4}"/>
    <cellStyle name="Normale 4" xfId="2" xr:uid="{5ED8E51E-BECD-4ED4-B6E2-FC921DBDA7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te.com/commerce/DocumentDelivery/DDEController?Action=showdoc&amp;DocId=Specification+Or+Standard%7F114-13259%7FD%7Fpdf%7FEnglish%7FENG_SS_114-13259_D.pdf%7F1-2103177-1" TargetMode="External"/><Relationship Id="rId21" Type="http://schemas.openxmlformats.org/officeDocument/2006/relationships/hyperlink" Target="http://www.elmar.solar/wp-content/uploads/2019/03/Elmar_Solar_MPPT.pdf" TargetMode="External"/><Relationship Id="rId42" Type="http://schemas.openxmlformats.org/officeDocument/2006/relationships/hyperlink" Target="https://www.mouser.it/ProductDetail/Aptiv/33272561?qs=sGAEpiMZZMv0NwlthflBixoNYkQDUd0VgoSPDYPsGgU%3D" TargetMode="External"/><Relationship Id="rId47" Type="http://schemas.openxmlformats.org/officeDocument/2006/relationships/hyperlink" Target="https://www.mouser.it/ProductDetail/TE-Connectivity/1-968853-3?qs=sGAEpiMZZMuln9v2%2F1E3MSWqa8YAA7L4CP9zFBl69a4%3D" TargetMode="External"/><Relationship Id="rId63" Type="http://schemas.openxmlformats.org/officeDocument/2006/relationships/hyperlink" Target="https://uk.farnell.com/te-connectivity/1587826-3/cable-seal-size-c-2pos/dp/3134059?TEdistID=005434634EMEA&amp;CMP=GRHB-OEMSECRETS" TargetMode="External"/><Relationship Id="rId68" Type="http://schemas.openxmlformats.org/officeDocument/2006/relationships/hyperlink" Target="https://it.aliexpress.com/item/4000259205385.html?spm=a2g0o.productlist.0.0.72cb29dbuBjzVG&amp;algo_pvid=3bdd8896-94e5-4298-b96d-659030b5d46b&amp;algo_exp_id=3bdd8896-94e5-4298-b96d-659030b5d46b-17&amp;pdp_ext_f=%7B%22sku_id%22%3A%2210000001053716287%22%7D" TargetMode="External"/><Relationship Id="rId84" Type="http://schemas.openxmlformats.org/officeDocument/2006/relationships/hyperlink" Target="https://it.aliexpress.com/item/4001283673521.html?spm=a2g0o.productlist.0.0.277d39e8B2OHPV&amp;algo_pvid=d58b6215-c894-4f6d-af9c-a1b7c1621bae&amp;algo_exp_id=d58b6215-c894-4f6d-af9c-a1b7c1621bae-1&amp;pdp_ext_f=%7B%22sku_id%22%3A%2212000017754997358%22%7D" TargetMode="External"/><Relationship Id="rId89" Type="http://schemas.openxmlformats.org/officeDocument/2006/relationships/hyperlink" Target="https://it.aliexpress.com/item/32759141206.html?spm=a2g0o.productlist.0.0.27786315NvKPKO&amp;algo_pvid=2e325764-2800-410b-bd64-133cc517e911&amp;algo_exp_id=2e325764-2800-410b-bd64-133cc517e911-31&amp;pdp_ext_f=%7B%22sku_id%22%3A%2265038320339%22%7D" TargetMode="External"/><Relationship Id="rId112" Type="http://schemas.openxmlformats.org/officeDocument/2006/relationships/hyperlink" Target="https://www.alibaba.com/product-detail/DJ7031-4-8-21-3-pin_60726148174.html" TargetMode="External"/><Relationship Id="rId16" Type="http://schemas.openxmlformats.org/officeDocument/2006/relationships/hyperlink" Target="https://www.te.com/usa-en/product-1-968853-3.datasheet.pdf" TargetMode="External"/><Relationship Id="rId107" Type="http://schemas.openxmlformats.org/officeDocument/2006/relationships/hyperlink" Target="https://uk.rs-online.com/web/p/spade-connectors/9053404/" TargetMode="External"/><Relationship Id="rId11" Type="http://schemas.openxmlformats.org/officeDocument/2006/relationships/hyperlink" Target="https://www.mouser.it/datasheet/2/87/eatoncorp_70149730-1160648.pdf" TargetMode="External"/><Relationship Id="rId24" Type="http://schemas.openxmlformats.org/officeDocument/2006/relationships/hyperlink" Target="https://publications.leoni.com/fileadmin/automotive_cables/publications/brochures/leoni_hivocar_high_voltage_cables.pdf?1631888359" TargetMode="External"/><Relationship Id="rId32" Type="http://schemas.openxmlformats.org/officeDocument/2006/relationships/hyperlink" Target="https://www.te.com/usa-en/product-2103124-5.datasheet.pdf" TargetMode="External"/><Relationship Id="rId37" Type="http://schemas.openxmlformats.org/officeDocument/2006/relationships/hyperlink" Target="https://www.mouser.it/ProductDetail/Aptiv/35236787?qs=sGAEpiMZZMv0NwlthflBizKlQkyACocHbP%2FD%252B9%2F9EW0%3D" TargetMode="External"/><Relationship Id="rId40" Type="http://schemas.openxmlformats.org/officeDocument/2006/relationships/hyperlink" Target="https://www.mouser.it/ProductDetail/Aptiv/33272670?qs=sGAEpiMZZMv0NwlthflBi5wKYc%2FHrkmEYWk9kw6f8%252BU%3D" TargetMode="External"/><Relationship Id="rId45" Type="http://schemas.openxmlformats.org/officeDocument/2006/relationships/hyperlink" Target="https://www.mouser.it/ProductDetail/TE-Connectivity/4-2103177-6?qs=%2Fha2pyFaduh5qBuIG%252BizyvzMQFUuDS3%2Fd0zM76mccSH9aTQwUQIxGQ%3D%3D" TargetMode="External"/><Relationship Id="rId53" Type="http://schemas.openxmlformats.org/officeDocument/2006/relationships/hyperlink" Target="https://uk.farnell.com/aptiv-formerly-delphi/10811962/automotive-contact-socket-crimp/dp/3019266?ost=10811962" TargetMode="External"/><Relationship Id="rId58" Type="http://schemas.openxmlformats.org/officeDocument/2006/relationships/hyperlink" Target="https://www.mouser.it/ProductDetail/TE-Connectivity/2103534-2?qs=%2Fha2pyFaduiuynHNbhC0mlDrQUuMDQunj1hy1zEsCfshSFygUA9%2FCw%3D%3D" TargetMode="External"/><Relationship Id="rId66" Type="http://schemas.openxmlformats.org/officeDocument/2006/relationships/hyperlink" Target="https://www.leoni-automotive-cables.com/en/products/leoni-hivocar-high-voltage-cables/" TargetMode="External"/><Relationship Id="rId74" Type="http://schemas.openxmlformats.org/officeDocument/2006/relationships/hyperlink" Target="https://it.aliexpress.com/item/4001297054073.html?spm=a2g0o.productlist.0.0.4abc202aRmPV9Z&amp;algo_pvid=5aa083b8-bd8b-4aa1-97b4-ac4f6f7c411e&amp;algo_exp_id=5aa083b8-bd8b-4aa1-97b4-ac4f6f7c411e-5&amp;pdp_ext_f=%7B%22sku_id%22%3A%2210000015656589651%22%7D" TargetMode="External"/><Relationship Id="rId79" Type="http://schemas.openxmlformats.org/officeDocument/2006/relationships/hyperlink" Target="https://www.ebay.com/itm/140960803080?hash=item20d1eb2908:g:HKMAAOSw0Z1fmueD" TargetMode="External"/><Relationship Id="rId87" Type="http://schemas.openxmlformats.org/officeDocument/2006/relationships/hyperlink" Target="https://www.vvkb.com/engine-heater/titan-p6-winter-car-heater/" TargetMode="External"/><Relationship Id="rId102" Type="http://schemas.openxmlformats.org/officeDocument/2006/relationships/hyperlink" Target="https://it.farnell.com/en-IT/pro-power/pp001197/tri-rated-wire-1mm2-blue-1m/dp/2528094" TargetMode="External"/><Relationship Id="rId110" Type="http://schemas.openxmlformats.org/officeDocument/2006/relationships/hyperlink" Target="https://uk.rs-online.com/web/p/spade-connectors/9097665/" TargetMode="External"/><Relationship Id="rId115" Type="http://schemas.openxmlformats.org/officeDocument/2006/relationships/printerSettings" Target="../printerSettings/printerSettings1.bin"/><Relationship Id="rId5" Type="http://schemas.openxmlformats.org/officeDocument/2006/relationships/hyperlink" Target="https://www.ttieurope.com/content/dam/tti-europe/manufacturers/aptiv/resources/ShieldPack%20HV%20RCS890%20SI%20A4%20Web.pdf" TargetMode="External"/><Relationship Id="rId61" Type="http://schemas.openxmlformats.org/officeDocument/2006/relationships/hyperlink" Target="https://shop.dalroad.com/product/hva-280/2103124-5/" TargetMode="External"/><Relationship Id="rId82" Type="http://schemas.openxmlformats.org/officeDocument/2006/relationships/hyperlink" Target="https://it.aliexpress.com/item/4001317825444.html?spm=a2g0o.productlist.0.0.388955ed87iwL9&amp;algo_pvid=4bd4cb4e-a81f-4a88-a6b0-561ccf014999&amp;algo_exp_id=4bd4cb4e-a81f-4a88-a6b0-561ccf014999-0&amp;pdp_ext_f=%7B%22sku_id%22%3A%2210000015703644537%22%7D" TargetMode="External"/><Relationship Id="rId90" Type="http://schemas.openxmlformats.org/officeDocument/2006/relationships/hyperlink" Target="https://igreatway.en.alibaba.com/product/60014982619-804248164/96v_to_12v_50A_waterproof_Isolated_dc_to_dc_converter_600W.html?spm=a2700.shop_plser.41413.12.4b5e6e68sGFlNH" TargetMode="External"/><Relationship Id="rId95" Type="http://schemas.openxmlformats.org/officeDocument/2006/relationships/hyperlink" Target="https://it.farnell.com/en-IT/pro-power/pp001274/tri-rated-wire-4mm2-red-1m/dp/2528179?ost=2528179" TargetMode="External"/><Relationship Id="rId19" Type="http://schemas.openxmlformats.org/officeDocument/2006/relationships/hyperlink" Target="https://www.te.com/usa-en/product-1587826-3.datasheet.pdf" TargetMode="External"/><Relationship Id="rId14" Type="http://schemas.openxmlformats.org/officeDocument/2006/relationships/hyperlink" Target="https://ecat.aptiv.com/product/33511753" TargetMode="External"/><Relationship Id="rId22" Type="http://schemas.openxmlformats.org/officeDocument/2006/relationships/hyperlink" Target="https://www.dropbox.com/preview/Attivit%C3%A0/Retrofit%20Kit/Subsystems/Power%20Box/Matematiche/Macrocomponenti/Inverter/Inverter%20DataSheet.pdf?role=personal" TargetMode="External"/><Relationship Id="rId27" Type="http://schemas.openxmlformats.org/officeDocument/2006/relationships/hyperlink" Target="https://www.elektromobilitaet-riester.de/app/download/15141527225/TC+Charger+1%2C8+kW.pdf" TargetMode="External"/><Relationship Id="rId30" Type="http://schemas.openxmlformats.org/officeDocument/2006/relationships/hyperlink" Target="https://www.te.com/usa-en/product-2103124-7.datasheet.pdf" TargetMode="External"/><Relationship Id="rId35" Type="http://schemas.openxmlformats.org/officeDocument/2006/relationships/hyperlink" Target="https://www.mouser.it/ProductDetail/Aptiv/35254366?qs=sGAEpiMZZMv0NwlthflBi4wl2ixSP3ye8IAp%252BLZj3Ks%3D" TargetMode="External"/><Relationship Id="rId43" Type="http://schemas.openxmlformats.org/officeDocument/2006/relationships/hyperlink" Target="https://www.mouser.it/ProductDetail/TE-Connectivity/2103124-4?qs=sGAEpiMZZMukxKgYRb08uIZlcXeYtbppWJdZFotzqks%3D" TargetMode="External"/><Relationship Id="rId48" Type="http://schemas.openxmlformats.org/officeDocument/2006/relationships/hyperlink" Target="https://www.mouser.it/ProductDetail/TE-Connectivity/1587828-3?qs=sGAEpiMZZMukxKgYRb08uDDmTTwjHRRej0Y4Z2la0AE%3D" TargetMode="External"/><Relationship Id="rId56" Type="http://schemas.openxmlformats.org/officeDocument/2006/relationships/hyperlink" Target="https://www.mouser.it/ProductDetail/TE-Connectivity/4-2103177-5?qs=%2Fha2pyFadui5gSU9V%252Bhmvp7XZZ9Kwhbc%2FhSO11w7t4tIlecKS%252BAjUg%3D%3D" TargetMode="External"/><Relationship Id="rId64" Type="http://schemas.openxmlformats.org/officeDocument/2006/relationships/hyperlink" Target="https://it.rs-online.com/web/p/fusibili-con-linguetta-per-fissaggio-a-bullone/1821459/?relevancy-data=7365617263685F636173636164655F6F726465723D31267365617263685F696E746572666163655F6E616D653D4931384E525353746F636B4E756D626572267365617263685F6C616E67756167655F757365643D656E267365617263685F6D617463685F6D6F64653D6D61746368616C6C267365617263685F7061747465726E5F6D6174636865643D5E2828282872737C5253295B205D3F293F285C647B337D5B5C2D5C735D3F5C647B332C347D5B705061415D3F29297C283235285C647B387D7C5C647B317D5C2D5C647B377D29292924267365617263685F7061747465726E5F6F726465723D31267365617263685F73745F6E6F726D616C697365643D59267365617263685F726573706F6E73655F616374696F6E3D267365617263685F747970653D52535F53544F434B5F4E554D424552267365617263685F77696C645F63617264696E675F6D6F64653D4E4F4E45267365617263685F6B6579776F72643D3138322D31343539267365617263685F6B6579776F72645F6170703D31383231343539267365617263685F636F6E6669673D3026&amp;searchHistory=%7B%22enabled%22%3Afalse%7D" TargetMode="External"/><Relationship Id="rId69" Type="http://schemas.openxmlformats.org/officeDocument/2006/relationships/hyperlink" Target="https://it.aliexpress.com/item/1005003031624797.html?spm=a2g0o.productlist.0.0.2d1169b60TFlXV&amp;algo_pvid=ddee02cb-5ee8-4fab-9ca9-835c616ef170&amp;algo_exp_id=ddee02cb-5ee8-4fab-9ca9-835c616ef170-0&amp;pdp_ext_f=%7B%22sku_id%22%3A%2212000023337423371%22%7D" TargetMode="External"/><Relationship Id="rId77" Type="http://schemas.openxmlformats.org/officeDocument/2006/relationships/hyperlink" Target="https://it.aliexpress.com/item/1005001424436107.html?spm=a2g0o.productlist.0.0.8f3a5886hrdNNG&amp;algo_pvid=036ab700-b0e7-4119-893e-94539a59a1ab&amp;aem_p4p_detail=202111220142319657189768586640114489813&amp;algo_exp_id=036ab700-b0e7-4119-893e-94539a59a1ab-4&amp;pdp_ext_f=%7B%22sku_id%22%3A%2212000016059030520%22%7D" TargetMode="External"/><Relationship Id="rId100" Type="http://schemas.openxmlformats.org/officeDocument/2006/relationships/hyperlink" Target="https://it.farnell.com/en-IT/pro-power/pp001255/tri-rated-wire-0-5mm2-orange-100m/dp/2501501" TargetMode="External"/><Relationship Id="rId105" Type="http://schemas.openxmlformats.org/officeDocument/2006/relationships/hyperlink" Target="https://uk.rs-online.com/web/p/ring-terminals/6139413" TargetMode="External"/><Relationship Id="rId113" Type="http://schemas.openxmlformats.org/officeDocument/2006/relationships/hyperlink" Target="https://www.alibaba.com/product-detail/1355789-1-Original-pa66-DJ7021-8_60654817229.html" TargetMode="External"/><Relationship Id="rId8" Type="http://schemas.openxmlformats.org/officeDocument/2006/relationships/hyperlink" Target="https://www.mouser.it/datasheet/2/418/5/ENG_CS_5_1773450_5_sec7_EV200A_1120-586620.pdf" TargetMode="External"/><Relationship Id="rId51" Type="http://schemas.openxmlformats.org/officeDocument/2006/relationships/hyperlink" Target="https://www.mouser.it/ProductDetail/Eaton/JB3816-2?qs=sGAEpiMZZMvjAcTDbo5QTqHSvwcPXS4d9mIXz2oiNec%3D" TargetMode="External"/><Relationship Id="rId72" Type="http://schemas.openxmlformats.org/officeDocument/2006/relationships/hyperlink" Target="https://www.ebay.com/itm/121990593522" TargetMode="External"/><Relationship Id="rId80" Type="http://schemas.openxmlformats.org/officeDocument/2006/relationships/hyperlink" Target="https://it.aliexpress.com/item/32995778215.html?spm=a2g0o.productlist.0.0.5fc46a1dQs5b4e&amp;algo_pvid=8ab49f6f-b1a8-41c5-a1c2-64d948e31bb7&amp;algo_exp_id=8ab49f6f-b1a8-41c5-a1c2-64d948e31bb7-3&amp;pdp_ext_f=%7B%22sku_id%22%3A%2266908370584%22%7D" TargetMode="External"/><Relationship Id="rId85" Type="http://schemas.openxmlformats.org/officeDocument/2006/relationships/hyperlink" Target="http://www.desun-tech.com/en/html/2017_10_223.html" TargetMode="External"/><Relationship Id="rId93" Type="http://schemas.openxmlformats.org/officeDocument/2006/relationships/hyperlink" Target="https://it.farnell.com/en-IT/pro-power/pp001275/tri-rated-wire-6mm2-red-1m/dp/2528180?ost=2528180" TargetMode="External"/><Relationship Id="rId98" Type="http://schemas.openxmlformats.org/officeDocument/2006/relationships/hyperlink" Target="https://it.farnell.com/en-IT/pro-power/pp001185/tri-rated-wire-0-5mm2-black-1m/dp/2528081" TargetMode="External"/><Relationship Id="rId3" Type="http://schemas.openxmlformats.org/officeDocument/2006/relationships/hyperlink" Target="https://www.mouser.com/pdfDocs/HVRCS890RV.pdf" TargetMode="External"/><Relationship Id="rId12" Type="http://schemas.openxmlformats.org/officeDocument/2006/relationships/hyperlink" Target="https://ecat.aptiv.com/product/10811962" TargetMode="External"/><Relationship Id="rId17" Type="http://schemas.openxmlformats.org/officeDocument/2006/relationships/hyperlink" Target="https://www.te.com/usa-en/product-1587828-3.datasheet.pdf" TargetMode="External"/><Relationship Id="rId25" Type="http://schemas.openxmlformats.org/officeDocument/2006/relationships/hyperlink" Target="https://publications.leoni.com/fileadmin/automotive_cables/publications/brochures/leoni_hivocar_high_voltage_cables.pdf?1631888359" TargetMode="External"/><Relationship Id="rId33" Type="http://schemas.openxmlformats.org/officeDocument/2006/relationships/hyperlink" Target="https://www.danatm4.com/products/inverters-2/tautronic-series/" TargetMode="External"/><Relationship Id="rId38" Type="http://schemas.openxmlformats.org/officeDocument/2006/relationships/hyperlink" Target="https://www.mouser.it/ProductDetail/Aptiv/35236755?qs=sGAEpiMZZMv0NwlthflBix5wICA1X4%252BZuVHOMqiZNRc%3D" TargetMode="External"/><Relationship Id="rId46" Type="http://schemas.openxmlformats.org/officeDocument/2006/relationships/hyperlink" Target="https://www.mouser.it/ProductDetail/TE-Connectivity/4-2103177-6?qs=%2Fha2pyFaduh5qBuIG%252BizyvzMQFUuDS3%2Fd0zM76mccSH9aTQwUQIxGQ%3D%3D" TargetMode="External"/><Relationship Id="rId59" Type="http://schemas.openxmlformats.org/officeDocument/2006/relationships/hyperlink" Target="https://www.mouser.it/ProductDetail/TE-Connectivity/2103628-1?qs=%2Fha2pyFadugGDtatWY4t4YLOtD3qq01x1o0dUKBju1CGfK%2FxA23JEA%3D%3D" TargetMode="External"/><Relationship Id="rId67" Type="http://schemas.openxmlformats.org/officeDocument/2006/relationships/hyperlink" Target="https://www.leoni-automotive-cables.com/en/products/leoni-hivocar-high-voltage-cables/" TargetMode="External"/><Relationship Id="rId103" Type="http://schemas.openxmlformats.org/officeDocument/2006/relationships/hyperlink" Target="https://www.conrad.it/p/klauke-5r8-capocorda-tubolare-180-m8-35-mm-foro-85-mm-1-pz-735617" TargetMode="External"/><Relationship Id="rId108" Type="http://schemas.openxmlformats.org/officeDocument/2006/relationships/hyperlink" Target="https://uk.rs-online.com/web/p/spade-connectors/2451731/" TargetMode="External"/><Relationship Id="rId20" Type="http://schemas.openxmlformats.org/officeDocument/2006/relationships/hyperlink" Target="https://www.ttcontrol.com/wp-content/uploads/TTControl-HY-TTC-32S-Datasheet.pdf" TargetMode="External"/><Relationship Id="rId41" Type="http://schemas.openxmlformats.org/officeDocument/2006/relationships/hyperlink" Target="https://www.mouser.it/ProductDetail/Aptiv/35304635?qs=sGAEpiMZZMv0NwlthflBi%252BKftdBYQpLGpX5200kol6M%3D" TargetMode="External"/><Relationship Id="rId54" Type="http://schemas.openxmlformats.org/officeDocument/2006/relationships/hyperlink" Target="https://it.farnell.com/en-IT/aptiv-formerly-delphi/33502217/automotive-contact-socket-crimp/dp/3019260?ost=33502217" TargetMode="External"/><Relationship Id="rId62" Type="http://schemas.openxmlformats.org/officeDocument/2006/relationships/hyperlink" Target="https://www.mouser.it/ProductDetail/TE-Connectivity/2-2141598-2?qs=sGAEpiMZZMv0fKVy8cA0DeHNPU4pA00%2FInmEZiCjOsk%3D" TargetMode="External"/><Relationship Id="rId70" Type="http://schemas.openxmlformats.org/officeDocument/2006/relationships/hyperlink" Target="https://it.aliexpress.com/item/4001025919171.html?spm=a2g0o.productlist.0.0.2d1920b1fpMV4G&amp;algo_pvid=df4d5b31-7eb6-4473-b0d2-a87933e4deb4&amp;algo_exp_id=df4d5b31-7eb6-4473-b0d2-a87933e4deb4-0&amp;pdp_ext_f=%7B%22sku_id%22%3A%2212000020549619174%22%7D" TargetMode="External"/><Relationship Id="rId75" Type="http://schemas.openxmlformats.org/officeDocument/2006/relationships/hyperlink" Target="https://it.aliexpress.com/item/4001297054073.html?spm=a2g0o.productlist.0.0.4abc202aRmPV9Z&amp;algo_pvid=5aa083b8-bd8b-4aa1-97b4-ac4f6f7c411e&amp;algo_exp_id=5aa083b8-bd8b-4aa1-97b4-ac4f6f7c411e-5&amp;pdp_ext_f=%7B%22sku_id%22%3A%2210000015656589651%22%7D" TargetMode="External"/><Relationship Id="rId83" Type="http://schemas.openxmlformats.org/officeDocument/2006/relationships/hyperlink" Target="https://it.aliexpress.com/item/4001283673521.html?spm=a2g0o.productlist.0.0.277d39e8B2OHPV&amp;algo_pvid=d58b6215-c894-4f6d-af9c-a1b7c1621bae&amp;algo_exp_id=d58b6215-c894-4f6d-af9c-a1b7c1621bae-1&amp;pdp_ext_f=%7B%22sku_id%22%3A%2212000017754997358%22%7D" TargetMode="External"/><Relationship Id="rId88" Type="http://schemas.openxmlformats.org/officeDocument/2006/relationships/hyperlink" Target="https://it.aliexpress.com/item/32759141206.html?spm=a2g0o.productlist.0.0.27786315NvKPKO&amp;algo_pvid=2e325764-2800-410b-bd64-133cc517e911&amp;algo_exp_id=2e325764-2800-410b-bd64-133cc517e911-31&amp;pdp_ext_f=%7B%22sku_id%22%3A%2265038320339%22%7D" TargetMode="External"/><Relationship Id="rId91" Type="http://schemas.openxmlformats.org/officeDocument/2006/relationships/hyperlink" Target="https://www.alibaba.com/product-detail/1-8-kw-96v-16A-EV_1600195513080.html" TargetMode="External"/><Relationship Id="rId96" Type="http://schemas.openxmlformats.org/officeDocument/2006/relationships/hyperlink" Target="https://it.farnell.com/en-IT/pro-power/pp001187/tri-rated-wire-1mm2-black-1m/dp/2528083" TargetMode="External"/><Relationship Id="rId111" Type="http://schemas.openxmlformats.org/officeDocument/2006/relationships/hyperlink" Target="https://www.ebay.com/itm/302404185575" TargetMode="External"/><Relationship Id="rId1" Type="http://schemas.openxmlformats.org/officeDocument/2006/relationships/hyperlink" Target="https://www.te.com/usa-en/product-1-2103177-1.datasheet.pdf" TargetMode="External"/><Relationship Id="rId6" Type="http://schemas.openxmlformats.org/officeDocument/2006/relationships/hyperlink" Target="https://www.ttieurope.com/content/dam/tti-europe/manufacturers/aptiv/resources/ShieldPack%20HV%20RCS890%20SI%20A4%20Web.pdf" TargetMode="External"/><Relationship Id="rId15" Type="http://schemas.openxmlformats.org/officeDocument/2006/relationships/hyperlink" Target="https://www.te.com/usa-en/product-2-2141600-2.datasheet.pdf" TargetMode="External"/><Relationship Id="rId23" Type="http://schemas.openxmlformats.org/officeDocument/2006/relationships/hyperlink" Target="https://www.dropbox.com/home/Attivit%C3%A0/Retrofit%20Kit/Subsystems/Power%20Box/Matematiche/Macrocomponenti/DC_DC?preview=DataSheet.pdf" TargetMode="External"/><Relationship Id="rId28" Type="http://schemas.openxmlformats.org/officeDocument/2006/relationships/hyperlink" Target="https://www.te.com/usa-en/product-2103124-4.datasheet.pdf" TargetMode="External"/><Relationship Id="rId36" Type="http://schemas.openxmlformats.org/officeDocument/2006/relationships/hyperlink" Target="https://www.mouser.it/ProductDetail/Aptiv/35234890?qs=sGAEpiMZZMv0NwlthflBi47Q0LjXUxVuai4y05FGIw4=" TargetMode="External"/><Relationship Id="rId49" Type="http://schemas.openxmlformats.org/officeDocument/2006/relationships/hyperlink" Target="https://www.mouser.it/ProductDetail/TE-Connectivity/1587829-3?qs=sGAEpiMZZMtJbfcMcIM8CJFud4Pa1ZARBADcHaFOxrM%3D" TargetMode="External"/><Relationship Id="rId57" Type="http://schemas.openxmlformats.org/officeDocument/2006/relationships/hyperlink" Target="https://www.tti.com/content/ttiinc/en/apps/part-detail.html?partsNumber=2103124-2&amp;mfgShortname=TYC&amp;utm=tti-octo&amp;channel=ppc&amp;source=octopart&amp;campaigns=tti-brand&amp;TEdistID=057421000&amp;TETID=0VClVnHXCh" TargetMode="External"/><Relationship Id="rId106" Type="http://schemas.openxmlformats.org/officeDocument/2006/relationships/hyperlink" Target="https://uk.rs-online.com/web/p/ring-terminals/6139249/" TargetMode="External"/><Relationship Id="rId114" Type="http://schemas.openxmlformats.org/officeDocument/2006/relationships/hyperlink" Target="https://www.yoycart.com/Product/20882712368/" TargetMode="External"/><Relationship Id="rId10" Type="http://schemas.openxmlformats.org/officeDocument/2006/relationships/hyperlink" Target="https://www.te.com/usa-en/product-1-2103177-2.datasheet.pdf" TargetMode="External"/><Relationship Id="rId31" Type="http://schemas.openxmlformats.org/officeDocument/2006/relationships/hyperlink" Target="https://www.te.com/usa-en/product-2103124-6.datasheet.pdf" TargetMode="External"/><Relationship Id="rId44" Type="http://schemas.openxmlformats.org/officeDocument/2006/relationships/hyperlink" Target="https://www.mouser.it/ProductDetail/TE-Connectivity/2103124-7?qs=%2Fha2pyFadujoqqTA46vS8Ljdrg%2FK34Sp%252BvTUTzadrGo%3D" TargetMode="External"/><Relationship Id="rId52" Type="http://schemas.openxmlformats.org/officeDocument/2006/relationships/hyperlink" Target="https://www.mouser.it/ProductDetail/TE-Connectivity/EV200A1ANA?qs=sGAEpiMZZMsqIr59i2oRcnE9%252BEx%2F8hOAvgBt6QSX3e8%3D" TargetMode="External"/><Relationship Id="rId60" Type="http://schemas.openxmlformats.org/officeDocument/2006/relationships/hyperlink" Target="https://shop.dalroad.com/product/hva-280/2103124-5/" TargetMode="External"/><Relationship Id="rId65" Type="http://schemas.openxmlformats.org/officeDocument/2006/relationships/hyperlink" Target="https://www.leoni-automotive-cables.com/en/products/leoni-hivocar-high-voltage-cables/" TargetMode="External"/><Relationship Id="rId73" Type="http://schemas.openxmlformats.org/officeDocument/2006/relationships/hyperlink" Target="https://it.aliexpress.com/item/4001297054073.html?spm=a2g0o.productlist.0.0.4abc202aRmPV9Z&amp;algo_pvid=5aa083b8-bd8b-4aa1-97b4-ac4f6f7c411e&amp;algo_exp_id=5aa083b8-bd8b-4aa1-97b4-ac4f6f7c411e-5&amp;pdp_ext_f=%7B%22sku_id%22%3A%2210000015656589651%22%7D" TargetMode="External"/><Relationship Id="rId78" Type="http://schemas.openxmlformats.org/officeDocument/2006/relationships/hyperlink" Target="https://it.aliexpress.com/item/4000349761275.html?spm=a2g0o.productlist.0.0.3354706enI2TtF&amp;algo_pvid=744c58f8-f20b-4488-9b4f-7a8706fb70dc&amp;aem_p4p_detail=20211122014418318081454010190106237299&amp;algo_exp_id=744c58f8-f20b-4488-9b4f-7a8706fb70dc-14&amp;pdp_ext_f=%7B%22sku_id%22%3A%2210000001808600577%22%7D" TargetMode="External"/><Relationship Id="rId81" Type="http://schemas.openxmlformats.org/officeDocument/2006/relationships/hyperlink" Target="https://it.aliexpress.com/item/32913385928.html?spm=a2g0o.productlist.0.0.2cdc787973pgSZ&amp;algo_pvid=a35910bf-8869-4501-86d5-32535e05b7e0&amp;algo_exp_id=a35910bf-8869-4501-86d5-32535e05b7e0-0&amp;pdp_ext_f=%7B%22sku_id%22%3A%2265905439543%22%7D" TargetMode="External"/><Relationship Id="rId86" Type="http://schemas.openxmlformats.org/officeDocument/2006/relationships/hyperlink" Target="http://www.desun-tech.com/en/html/2017_10_223.html" TargetMode="External"/><Relationship Id="rId94" Type="http://schemas.openxmlformats.org/officeDocument/2006/relationships/hyperlink" Target="https://it.farnell.com/en-IT/pro-power/pp001190/tri-rated-wire-4mm2-black-1m/dp/2528086?ost=2528086" TargetMode="External"/><Relationship Id="rId99" Type="http://schemas.openxmlformats.org/officeDocument/2006/relationships/hyperlink" Target="https://it.farnell.com/en-IT/pro-power/pp001286/tri-rated-wire-0-5mm2-white-100m/dp/2501535" TargetMode="External"/><Relationship Id="rId101" Type="http://schemas.openxmlformats.org/officeDocument/2006/relationships/hyperlink" Target="https://it.farnell.com/en-IT/pro-power/pp001240/tri-rated-wire-1mm2-grn-yellow/dp/2528141" TargetMode="External"/><Relationship Id="rId4" Type="http://schemas.openxmlformats.org/officeDocument/2006/relationships/hyperlink" Target="https://www.mouser.com/pdfDocs/HVRCS890RV.pdf" TargetMode="External"/><Relationship Id="rId9" Type="http://schemas.openxmlformats.org/officeDocument/2006/relationships/hyperlink" Target="https://www.te.com/usa-en/product-2103124-2.datasheet.pdf" TargetMode="External"/><Relationship Id="rId13" Type="http://schemas.openxmlformats.org/officeDocument/2006/relationships/hyperlink" Target="https://ecat.aptiv.com/product/33502217" TargetMode="External"/><Relationship Id="rId18" Type="http://schemas.openxmlformats.org/officeDocument/2006/relationships/hyperlink" Target="https://www.te.com/usa-en/product-1587829-3.datasheet.pdf" TargetMode="External"/><Relationship Id="rId39" Type="http://schemas.openxmlformats.org/officeDocument/2006/relationships/hyperlink" Target="https://www.mouser.it/ProductDetail/Aptiv/35310180?qs=sGAEpiMZZMvlX3nhDDO4AMJv2AUUKG3FLnFrwCXxFbE%3D" TargetMode="External"/><Relationship Id="rId109" Type="http://schemas.openxmlformats.org/officeDocument/2006/relationships/hyperlink" Target="https://uk.rs-online.com/web/p/spade-connectors/9097652/" TargetMode="External"/><Relationship Id="rId34" Type="http://schemas.openxmlformats.org/officeDocument/2006/relationships/hyperlink" Target="https://www.mouser.it/ProductDetail/Aptiv/35254402?qs=sGAEpiMZZMv0NwlthflBixg6tJIG38J3Jvei4nvVnNg%3D" TargetMode="External"/><Relationship Id="rId50" Type="http://schemas.openxmlformats.org/officeDocument/2006/relationships/hyperlink" Target="https://www.mouser.it/ProductDetail/TE-Connectivity/1587827-3?qs=sGAEpiMZZMthvwgFTdD1ow0UM9aMfXGrHWBRJ7efLFI%3D" TargetMode="External"/><Relationship Id="rId55" Type="http://schemas.openxmlformats.org/officeDocument/2006/relationships/hyperlink" Target="https://az.chipsmall.com/Products/2103124-1_11371070.html" TargetMode="External"/><Relationship Id="rId76" Type="http://schemas.openxmlformats.org/officeDocument/2006/relationships/hyperlink" Target="https://it.aliexpress.com/item/1005002911105210.html?spm=a2g0o.productlist.0.0.618071d7SJWyyG&amp;algo_pvid=992de722-664b-42df-86b6-c48d643715d5&amp;algo_exp_id=992de722-664b-42df-86b6-c48d643715d5-10&amp;pdp_ext_f=%7B%22sku_id%22%3A%2212000024657479340%22%7D" TargetMode="External"/><Relationship Id="rId97" Type="http://schemas.openxmlformats.org/officeDocument/2006/relationships/hyperlink" Target="https://it.farnell.com/en-IT/pro-power/pp001271/tri-rated-wire-1mm2-red-1m/dp/2528176" TargetMode="External"/><Relationship Id="rId104" Type="http://schemas.openxmlformats.org/officeDocument/2006/relationships/hyperlink" Target="https://uk.rs-online.com/web/p/ring-terminals/6139413" TargetMode="External"/><Relationship Id="rId7" Type="http://schemas.openxmlformats.org/officeDocument/2006/relationships/hyperlink" Target="https://www.mouser.it/datasheet/2/87/coois00969_1-2264271.pdf" TargetMode="External"/><Relationship Id="rId71" Type="http://schemas.openxmlformats.org/officeDocument/2006/relationships/hyperlink" Target="https://it.aliexpress.com/item/4001025919171.html?spm=a2g0o.productlist.0.0.2d1920b1fpMV4G&amp;algo_pvid=df4d5b31-7eb6-4473-b0d2-a87933e4deb4&amp;algo_exp_id=df4d5b31-7eb6-4473-b0d2-a87933e4deb4-0&amp;pdp_ext_f=%7B%22sku_id%22%3A%2212000020549619174%22%7D" TargetMode="External"/><Relationship Id="rId92" Type="http://schemas.openxmlformats.org/officeDocument/2006/relationships/hyperlink" Target="https://it.farnell.com/en-IT/pro-power/pp001191/tri-rated-wire-6mm2-black-1m/dp/2528087?ost=2528087" TargetMode="External"/><Relationship Id="rId2" Type="http://schemas.openxmlformats.org/officeDocument/2006/relationships/hyperlink" Target="https://www.te.com/usa-en/product-2103124-1.datasheet.pdf" TargetMode="External"/><Relationship Id="rId29" Type="http://schemas.openxmlformats.org/officeDocument/2006/relationships/hyperlink" Target="https://www.te.com/usa-en/product-1-2103177-4.datasheet.pdf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mouser.it/datasheet/2/276/1/0874270242_PCB_HEADERS-154199.pdf" TargetMode="External"/><Relationship Id="rId18" Type="http://schemas.openxmlformats.org/officeDocument/2006/relationships/hyperlink" Target="https://www.te.com/usa-en/product-DRB12-60PAE-L018.datasheet.pdf" TargetMode="External"/><Relationship Id="rId26" Type="http://schemas.openxmlformats.org/officeDocument/2006/relationships/hyperlink" Target="https://www.te.com/usa-en/product-0413-216-2005.datasheet.pdf" TargetMode="External"/><Relationship Id="rId39" Type="http://schemas.openxmlformats.org/officeDocument/2006/relationships/hyperlink" Target="https://www.mouser.it/ProductDetail/Molex/87427-0242?qs=%2Fha2pyFadugVj9dj65ykUW616A3QTWBg1IrDuP4zxdI%3D" TargetMode="External"/><Relationship Id="rId21" Type="http://schemas.openxmlformats.org/officeDocument/2006/relationships/hyperlink" Target="https://www.te.com/usa-en/product-1060-16-0677.datasheet.pdf" TargetMode="External"/><Relationship Id="rId34" Type="http://schemas.openxmlformats.org/officeDocument/2006/relationships/hyperlink" Target="https://www.mouser.it/ProductDetail/Keystone-Electronics/3568-20?qs=%2Fha2pyFaduhbBIKeQXdqwcSdo61MtFzjzr%2FNm3QHgiE%3D" TargetMode="External"/><Relationship Id="rId42" Type="http://schemas.openxmlformats.org/officeDocument/2006/relationships/hyperlink" Target="https://www.mouser.it/ProductDetail/TE-Connectivity/1060-16-0677?qs=sGAEpiMZZMvShe%252BZiYheiuNT1w9kYdqdmnf1fEwiYlM%3D" TargetMode="External"/><Relationship Id="rId47" Type="http://schemas.openxmlformats.org/officeDocument/2006/relationships/hyperlink" Target="https://it.farnell.com/en-IT/omron/g6dn-1a-dc12/relay-12vdc-5a-spst-no-tht/dp/2831772?st=g6dn-1a%20dc12" TargetMode="External"/><Relationship Id="rId50" Type="http://schemas.openxmlformats.org/officeDocument/2006/relationships/hyperlink" Target="https://www.tti.com/content/ttiinc/en/apps/part-detail.html?mfrShortname=TYC&amp;partsNumber=VCF4-1000&amp;customerPartNumber=&amp;minQty=2&amp;customerId=" TargetMode="External"/><Relationship Id="rId55" Type="http://schemas.openxmlformats.org/officeDocument/2006/relationships/hyperlink" Target="https://www.futureelectronics.com/p/4076061?utm_source=octopart.com&amp;utm_medium=cpcbuynow&amp;utm_content=instock&amp;utm_campaign=Octopart_Ext_Referals&amp;TEdistID=FUTC" TargetMode="External"/><Relationship Id="rId7" Type="http://schemas.openxmlformats.org/officeDocument/2006/relationships/hyperlink" Target="https://www.mouser.it/datasheet/2/307/en-g6dn-838135.pdf" TargetMode="External"/><Relationship Id="rId12" Type="http://schemas.openxmlformats.org/officeDocument/2006/relationships/hyperlink" Target="https://www.mouser.it/datasheet/2/80/20190726090423-1729157.pdf" TargetMode="External"/><Relationship Id="rId17" Type="http://schemas.openxmlformats.org/officeDocument/2006/relationships/hyperlink" Target="https://www.te.com/usa-en/product-DRB16-60SAE-L018.datasheet.pdf" TargetMode="External"/><Relationship Id="rId25" Type="http://schemas.openxmlformats.org/officeDocument/2006/relationships/hyperlink" Target="https://www.te.com/usa-en/product-0413-003-1605.datasheet.pdf" TargetMode="External"/><Relationship Id="rId33" Type="http://schemas.openxmlformats.org/officeDocument/2006/relationships/hyperlink" Target="https://www.mouser.it/ProductDetail/Keystone-Electronics/3568-15?qs=sGAEpiMZZMv0NwlthflBixH3KGRzWw9K9PfIyvzVCHo%3D" TargetMode="External"/><Relationship Id="rId38" Type="http://schemas.openxmlformats.org/officeDocument/2006/relationships/hyperlink" Target="https://www.mouser.it/ProductDetail/Comchip-Technology/AS1M-HF?qs=%2Fha2pyFaduj3pAscPDDmQgaXsK%2FclMQvpKHZYhdHr4U%3D" TargetMode="External"/><Relationship Id="rId46" Type="http://schemas.openxmlformats.org/officeDocument/2006/relationships/hyperlink" Target="https://www.depu.net/details/838528/SONGCHUAN/896H-1CH-C-001-12VDC" TargetMode="External"/><Relationship Id="rId59" Type="http://schemas.openxmlformats.org/officeDocument/2006/relationships/printerSettings" Target="../printerSettings/printerSettings2.bin"/><Relationship Id="rId2" Type="http://schemas.openxmlformats.org/officeDocument/2006/relationships/hyperlink" Target="https://www.mouser.it/datasheet/2/240/Littelfuse_MINI_Datasheet-1077557.pdf" TargetMode="External"/><Relationship Id="rId16" Type="http://schemas.openxmlformats.org/officeDocument/2006/relationships/hyperlink" Target="https://www.te.com/usa-en/product-DRBF-2A.datasheet.pdf" TargetMode="External"/><Relationship Id="rId20" Type="http://schemas.openxmlformats.org/officeDocument/2006/relationships/hyperlink" Target="https://www.te.com/usa-en/product-WB-60PA.datasheet.pdf" TargetMode="External"/><Relationship Id="rId29" Type="http://schemas.openxmlformats.org/officeDocument/2006/relationships/hyperlink" Target="https://www.mouser.it/ProductDetail/Littelfuse/0297005WXT?qs=%2Fha2pyFadugQJ1X3cMF65t5LAEYgR8U%252BnXwHZT1ghd5%2FGtnZ%252B0phkA%3D%3D" TargetMode="External"/><Relationship Id="rId41" Type="http://schemas.openxmlformats.org/officeDocument/2006/relationships/hyperlink" Target="https://www.mouser.it/ProductDetail/TE-Connectivity/WB-60SA?qs=sGAEpiMZZMvjAcTDbo5QTpmKAmZiMq1iIUk57V6%252BPkM%3D" TargetMode="External"/><Relationship Id="rId54" Type="http://schemas.openxmlformats.org/officeDocument/2006/relationships/hyperlink" Target="http://hermeses.com/search.php?term=DRB12-60PAE-L018&amp;page=1&amp;limit=50" TargetMode="External"/><Relationship Id="rId1" Type="http://schemas.openxmlformats.org/officeDocument/2006/relationships/hyperlink" Target="https://www.mouser.it/datasheet/2/240/Littelfuse_MINI_Datasheet-1077557.pdf" TargetMode="External"/><Relationship Id="rId6" Type="http://schemas.openxmlformats.org/officeDocument/2006/relationships/hyperlink" Target="https://www.mouser.it/datasheet/2/378/896-1886.pdf" TargetMode="External"/><Relationship Id="rId11" Type="http://schemas.openxmlformats.org/officeDocument/2006/relationships/hyperlink" Target="https://www.farnell.com/datasheets/2005922.pdf" TargetMode="External"/><Relationship Id="rId24" Type="http://schemas.openxmlformats.org/officeDocument/2006/relationships/hyperlink" Target="https://www.te.com/usa-en/product-1062-20-0622.datasheet.pdf" TargetMode="External"/><Relationship Id="rId32" Type="http://schemas.openxmlformats.org/officeDocument/2006/relationships/hyperlink" Target="https://www.mouser.it/ProductDetail/Littelfuse/0297030WXT?qs=%2Fha2pyFaduhKWPx5Jw17QLg0NkgDWDVzYTnrmQvyw5ndhmnWFandSg%3D%3D" TargetMode="External"/><Relationship Id="rId37" Type="http://schemas.openxmlformats.org/officeDocument/2006/relationships/hyperlink" Target="https://www.mouser.it/ProductDetail/Omron/G2RG-2A-X-DC12?qs=sGAEpiMZZMv0NwlthflBi5A6poVLSHmHu1706OZDJ8o%3D" TargetMode="External"/><Relationship Id="rId40" Type="http://schemas.openxmlformats.org/officeDocument/2006/relationships/hyperlink" Target="https://www.mouser.it/ProductDetail/Molex/45750-3112?qs=c7kbnNtxOmhyR5kVrGXrUg%3D%3D" TargetMode="External"/><Relationship Id="rId45" Type="http://schemas.openxmlformats.org/officeDocument/2006/relationships/hyperlink" Target="https://www.digikey.it/en/products/detail/keystone-electronics/3568-10/9921799" TargetMode="External"/><Relationship Id="rId53" Type="http://schemas.openxmlformats.org/officeDocument/2006/relationships/hyperlink" Target="https://www.tti.com/content/ttiinc/en/apps/part-detail.html?partsNumber=DRB16-60SAE-L018&amp;mfgShortname=DEU&amp;utm=tti-octo&amp;channel=ppc&amp;source=octopart&amp;campaigns=tti-brand" TargetMode="External"/><Relationship Id="rId58" Type="http://schemas.openxmlformats.org/officeDocument/2006/relationships/hyperlink" Target="https://eshop.imcon-electronics.cz/kontakty-a-zaslepky-pro-konektory/0413-216-2005/" TargetMode="External"/><Relationship Id="rId5" Type="http://schemas.openxmlformats.org/officeDocument/2006/relationships/hyperlink" Target="https://www.mouser.it/datasheet/2/358/shris25130_1-2281883.pdf" TargetMode="External"/><Relationship Id="rId15" Type="http://schemas.openxmlformats.org/officeDocument/2006/relationships/hyperlink" Target="https://www.mouser.it/datasheet/2/276/0457503112_CRIMP_TERMINALS-228628.pdf" TargetMode="External"/><Relationship Id="rId23" Type="http://schemas.openxmlformats.org/officeDocument/2006/relationships/hyperlink" Target="https://www.te.com/usa-en/product-0462-201-1631.datasheet.pdf" TargetMode="External"/><Relationship Id="rId28" Type="http://schemas.openxmlformats.org/officeDocument/2006/relationships/hyperlink" Target="https://www.mouser.it/ProductDetail/Littelfuse/0297003WXT?qs=%2Fha2pyFaduiyo2LtfSEci7aIWTtwgbP1tMmpLRSsZ0yye3R0tqZ61A%3D%3D" TargetMode="External"/><Relationship Id="rId36" Type="http://schemas.openxmlformats.org/officeDocument/2006/relationships/hyperlink" Target="https://www.mouser.it/ProductDetail/Schurter/08531251?qs=%2Fha2pyFaduhW%252BaJz%2FLvVqZONo3%2FQlcWH1r1BQUtxka41KSYx5XIXlQ%3D%3D" TargetMode="External"/><Relationship Id="rId49" Type="http://schemas.openxmlformats.org/officeDocument/2006/relationships/hyperlink" Target="https://www.distrelec.it/it/rele-di-segnale-g5v-1co-cc-12v-1a-960ohm-omron-electronic-components-g5v-12vdc/p/13704038?ext_cid=gpgooaqitit-P-Search-Switches&amp;Relays-Merged&amp;kw=g5v%201%2012dc&amp;gclid=Cj0KCQiA-eeMBhCpARIsAAZfxZCFJ-jJ1O0-P4RKH3W_aCTeuXkxsG_D3xWO3RCVCWzC_2tlTyoO75saAtFVEALw_wcB" TargetMode="External"/><Relationship Id="rId57" Type="http://schemas.openxmlformats.org/officeDocument/2006/relationships/hyperlink" Target="https://www.ttieurope.com/content/ttieurope/en/apps/part-detail.html?mfrShortname=DEU&amp;partsNumber=0413-003-1605&amp;utm=te-oemsecrets&amp;campaign=mfg-te-connectivity&amp;channel=link&amp;source=oemsecrets&amp;TEdistID=057421000EMEA&amp;TETID=6BrZWxOHmL" TargetMode="External"/><Relationship Id="rId10" Type="http://schemas.openxmlformats.org/officeDocument/2006/relationships/hyperlink" Target="https://docs.rs-online.com/5c28/0900766b81383152.pdf" TargetMode="External"/><Relationship Id="rId19" Type="http://schemas.openxmlformats.org/officeDocument/2006/relationships/hyperlink" Target="https://www.te.com/usa-en/product-WB-60SA.datasheet.pdf" TargetMode="External"/><Relationship Id="rId31" Type="http://schemas.openxmlformats.org/officeDocument/2006/relationships/hyperlink" Target="https://www.mouser.it/ProductDetail/Littelfuse/0297020WXT?qs=%2Fha2pyFaduiz6dSxBx40EYLFGjvbg7ldKZ3j9%252BlLx%2FUZWxV27AfoUw%3D%3D" TargetMode="External"/><Relationship Id="rId44" Type="http://schemas.openxmlformats.org/officeDocument/2006/relationships/hyperlink" Target="https://www.chipsmall.it/Products/0HEV015-ZXPCBL_14384476.html" TargetMode="External"/><Relationship Id="rId52" Type="http://schemas.openxmlformats.org/officeDocument/2006/relationships/hyperlink" Target="https://it.rs-online.com/web/p/corpi-connettori/4841748" TargetMode="External"/><Relationship Id="rId4" Type="http://schemas.openxmlformats.org/officeDocument/2006/relationships/hyperlink" Target="https://www.mouser.it/datasheet/2/358/typ_CSO-1275628.pdf" TargetMode="External"/><Relationship Id="rId9" Type="http://schemas.openxmlformats.org/officeDocument/2006/relationships/hyperlink" Target="https://www.farnell.com/datasheets/2182433.pdf" TargetMode="External"/><Relationship Id="rId14" Type="http://schemas.openxmlformats.org/officeDocument/2006/relationships/hyperlink" Target="https://www.mouser.it/datasheet/2/276/0039012020_CRIMP_HOUSINGS-139936.pdf" TargetMode="External"/><Relationship Id="rId22" Type="http://schemas.openxmlformats.org/officeDocument/2006/relationships/hyperlink" Target="https://www.te.com/usa-en/product-1060-20-0122.datasheet.pdf" TargetMode="External"/><Relationship Id="rId27" Type="http://schemas.openxmlformats.org/officeDocument/2006/relationships/hyperlink" Target="https://www.mouser.it/ProductDetail/Littelfuse/0297002WXT?qs=%2Fha2pyFaduhuIiBqMkdv9rev8vrMFt7TrZbU2Is%252BXpM9GVO0NoxM8A%3D%3D" TargetMode="External"/><Relationship Id="rId30" Type="http://schemas.openxmlformats.org/officeDocument/2006/relationships/hyperlink" Target="https://www.mouser.it/ProductDetail/Littelfuse/0297010WXT?qs=%2Fha2pyFadujTy3QFV%2FGzjIRoAeO2T9eQlkAeWI4e7xRZxkEBbUljpQ%3D%3D" TargetMode="External"/><Relationship Id="rId35" Type="http://schemas.openxmlformats.org/officeDocument/2006/relationships/hyperlink" Target="https://www.mouser.it/ProductDetail/Schurter/07510506?qs=%2Fha2pyFadugMao%252BRoQNcEqUTnrd71Cx2pFSeacCVqVA%3D" TargetMode="External"/><Relationship Id="rId43" Type="http://schemas.openxmlformats.org/officeDocument/2006/relationships/hyperlink" Target="https://www.mouser.it/ProductDetail/TE-Connectivity/0462-201-1631?qs=sGAEpiMZZMvjAcTDbo5QTpWBhOcpMy%252BpWuMPb%2F7u94A%3D" TargetMode="External"/><Relationship Id="rId48" Type="http://schemas.openxmlformats.org/officeDocument/2006/relationships/hyperlink" Target="https://www.tti.com/content/ttiinc/en/apps/part-detail.html?mfrShortname=OMR&amp;partsNumber=G5Q-14-DC24&amp;utm=top&amp;channel=ppc&amp;source=google&amp;campaigns=tti-brand&amp;gclid=Cj0KCQiA-eeMBhCpARIsAAZfxZB84h3fJgM4k_Rrv840QdNaw001P7oMMhY8HETFwfApdiS6NkJyCvoaAtnrEALw_wcB" TargetMode="External"/><Relationship Id="rId56" Type="http://schemas.openxmlformats.org/officeDocument/2006/relationships/hyperlink" Target="https://www.tti.com/content/ttiinc/en/apps/part-detail.html?partsNumber=1062-20-0622&amp;mfgShortname=DEU&amp;utm=tti-octo&amp;channel=ppc&amp;source=octopart&amp;campaigns=tti-brand&amp;TEdistID=057421000&amp;TETID=iqjVSuDUBk" TargetMode="External"/><Relationship Id="rId8" Type="http://schemas.openxmlformats.org/officeDocument/2006/relationships/hyperlink" Target="https://www.mouser.it/datasheet/2/307/Omron_09112020_G2RG_X_Datasheet_EN-1900534.pdf" TargetMode="External"/><Relationship Id="rId51" Type="http://schemas.openxmlformats.org/officeDocument/2006/relationships/hyperlink" Target="https://laddinc.com/it/product/?sku=DRBF-2A" TargetMode="External"/><Relationship Id="rId3" Type="http://schemas.openxmlformats.org/officeDocument/2006/relationships/hyperlink" Target="https://www.mouser.it/datasheet/2/240/Littelfuse_LowCurrentHEVFuse_Datasheet-46170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ouser.it/ProductDetail/Wurth-Elektronik/970450581?qs=%2Fha2pyFadugMI6NPknxp%252B97bAWYNWx1UDGKLK7S%252BfASOvMVTESFUUQ%3D%3D" TargetMode="External"/><Relationship Id="rId2" Type="http://schemas.openxmlformats.org/officeDocument/2006/relationships/hyperlink" Target="https://www.gore.com/system/files/2020-01/AUTO-003-DSH-EN-JAN20_WEB.pdf" TargetMode="External"/><Relationship Id="rId1" Type="http://schemas.openxmlformats.org/officeDocument/2006/relationships/hyperlink" Target="https://www.mouser.it/datasheet/2/445/970xxxxx1_overview-151667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A1BE6-F3BB-4865-8F7C-2F6F36CFC84E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S90"/>
  <sheetViews>
    <sheetView tabSelected="1" topLeftCell="G64" zoomScale="91" zoomScaleNormal="91" workbookViewId="0">
      <selection activeCell="Q43" sqref="Q43"/>
    </sheetView>
  </sheetViews>
  <sheetFormatPr defaultRowHeight="14.4" x14ac:dyDescent="0.3"/>
  <cols>
    <col min="2" max="3" width="16.77734375" customWidth="1"/>
    <col min="4" max="6" width="30.77734375" customWidth="1"/>
    <col min="7" max="7" width="12.77734375" customWidth="1"/>
    <col min="8" max="11" width="15.77734375" customWidth="1"/>
    <col min="12" max="16" width="10.77734375" customWidth="1"/>
    <col min="17" max="19" width="30.77734375" customWidth="1"/>
  </cols>
  <sheetData>
    <row r="2" spans="2:19" ht="15" thickBot="1" x14ac:dyDescent="0.35"/>
    <row r="3" spans="2:19" ht="31.05" customHeight="1" thickBot="1" x14ac:dyDescent="0.35">
      <c r="B3" s="5" t="s">
        <v>9</v>
      </c>
      <c r="C3" s="6" t="s">
        <v>0</v>
      </c>
      <c r="D3" s="77" t="s">
        <v>1</v>
      </c>
      <c r="E3" s="7" t="s">
        <v>2</v>
      </c>
      <c r="F3" s="7" t="s">
        <v>36</v>
      </c>
      <c r="G3" s="7" t="s">
        <v>3</v>
      </c>
      <c r="H3" s="134" t="s">
        <v>4</v>
      </c>
      <c r="I3" s="135"/>
      <c r="J3" s="135"/>
      <c r="K3" s="136"/>
      <c r="L3" s="6" t="s">
        <v>5</v>
      </c>
      <c r="M3" s="8" t="s">
        <v>6</v>
      </c>
      <c r="N3" s="8" t="s">
        <v>11</v>
      </c>
      <c r="O3" s="8" t="s">
        <v>10</v>
      </c>
      <c r="P3" s="9" t="s">
        <v>12</v>
      </c>
      <c r="Q3" s="10" t="s">
        <v>7</v>
      </c>
      <c r="R3" s="10" t="s">
        <v>264</v>
      </c>
      <c r="S3" s="7" t="s">
        <v>270</v>
      </c>
    </row>
    <row r="4" spans="2:19" ht="34.950000000000003" customHeight="1" thickBot="1" x14ac:dyDescent="0.35">
      <c r="B4" s="144" t="s">
        <v>31</v>
      </c>
      <c r="C4" s="1" t="s">
        <v>13</v>
      </c>
      <c r="D4" s="1" t="s">
        <v>14</v>
      </c>
      <c r="E4" s="1">
        <v>35254402</v>
      </c>
      <c r="F4" s="1" t="s">
        <v>15</v>
      </c>
      <c r="G4" s="12" t="s">
        <v>16</v>
      </c>
      <c r="H4" s="137" t="s">
        <v>17</v>
      </c>
      <c r="I4" s="137"/>
      <c r="J4" s="137"/>
      <c r="K4" s="138"/>
      <c r="L4" s="22">
        <v>1</v>
      </c>
      <c r="M4" s="13">
        <v>71.489999999999995</v>
      </c>
      <c r="N4" s="14">
        <f t="shared" ref="N4:N48" si="0">M4*L4</f>
        <v>71.489999999999995</v>
      </c>
      <c r="O4" s="13">
        <v>40.04</v>
      </c>
      <c r="P4" s="14">
        <f t="shared" ref="P4:P48" si="1">O4*L4</f>
        <v>40.04</v>
      </c>
      <c r="Q4" s="19" t="s">
        <v>353</v>
      </c>
      <c r="R4" s="109" t="s">
        <v>265</v>
      </c>
      <c r="S4" s="1"/>
    </row>
    <row r="5" spans="2:19" ht="34.950000000000003" customHeight="1" x14ac:dyDescent="0.3">
      <c r="B5" s="145"/>
      <c r="C5" s="11" t="s">
        <v>13</v>
      </c>
      <c r="D5" s="11" t="s">
        <v>14</v>
      </c>
      <c r="E5" s="11">
        <v>35254366</v>
      </c>
      <c r="F5" s="11" t="s">
        <v>18</v>
      </c>
      <c r="G5" s="3" t="s">
        <v>16</v>
      </c>
      <c r="H5" s="133" t="s">
        <v>19</v>
      </c>
      <c r="I5" s="133"/>
      <c r="J5" s="133"/>
      <c r="K5" s="130"/>
      <c r="L5" s="23">
        <v>1</v>
      </c>
      <c r="M5" s="15">
        <v>43.04</v>
      </c>
      <c r="N5" s="16">
        <f t="shared" si="0"/>
        <v>43.04</v>
      </c>
      <c r="O5" s="15">
        <v>32.729999999999997</v>
      </c>
      <c r="P5" s="16">
        <f t="shared" si="1"/>
        <v>32.729999999999997</v>
      </c>
      <c r="Q5" s="19" t="s">
        <v>353</v>
      </c>
      <c r="R5" s="110" t="s">
        <v>265</v>
      </c>
      <c r="S5" s="11"/>
    </row>
    <row r="6" spans="2:19" ht="34.950000000000003" customHeight="1" thickBot="1" x14ac:dyDescent="0.35">
      <c r="B6" s="145"/>
      <c r="C6" s="11" t="s">
        <v>13</v>
      </c>
      <c r="D6" s="11">
        <v>35225104</v>
      </c>
      <c r="E6" s="11">
        <v>35225104</v>
      </c>
      <c r="F6" s="11"/>
      <c r="G6" s="3"/>
      <c r="H6" s="133" t="s">
        <v>149</v>
      </c>
      <c r="I6" s="133"/>
      <c r="J6" s="133"/>
      <c r="K6" s="130"/>
      <c r="L6" s="23">
        <v>2</v>
      </c>
      <c r="M6" s="15">
        <v>3.04</v>
      </c>
      <c r="N6" s="16">
        <f t="shared" si="0"/>
        <v>6.08</v>
      </c>
      <c r="O6" s="15">
        <v>3.04</v>
      </c>
      <c r="P6" s="16">
        <f t="shared" si="1"/>
        <v>6.08</v>
      </c>
      <c r="Q6" s="20" t="s">
        <v>271</v>
      </c>
      <c r="R6" s="103"/>
      <c r="S6" s="11"/>
    </row>
    <row r="7" spans="2:19" ht="34.950000000000003" customHeight="1" thickBot="1" x14ac:dyDescent="0.35">
      <c r="B7" s="145"/>
      <c r="C7" s="11" t="s">
        <v>13</v>
      </c>
      <c r="D7" s="11">
        <v>35234890</v>
      </c>
      <c r="E7" s="11">
        <v>35234890</v>
      </c>
      <c r="F7" s="11" t="s">
        <v>150</v>
      </c>
      <c r="G7" s="3"/>
      <c r="H7" s="133" t="s">
        <v>151</v>
      </c>
      <c r="I7" s="133"/>
      <c r="J7" s="133"/>
      <c r="K7" s="130"/>
      <c r="L7" s="23">
        <v>2</v>
      </c>
      <c r="M7" s="15">
        <v>3.63</v>
      </c>
      <c r="N7" s="16">
        <f t="shared" si="0"/>
        <v>7.26</v>
      </c>
      <c r="O7" s="15">
        <v>2.0299999999999998</v>
      </c>
      <c r="P7" s="16">
        <f t="shared" si="1"/>
        <v>4.0599999999999996</v>
      </c>
      <c r="Q7" s="19" t="s">
        <v>353</v>
      </c>
      <c r="R7" s="110" t="s">
        <v>265</v>
      </c>
      <c r="S7" s="11"/>
    </row>
    <row r="8" spans="2:19" ht="34.950000000000003" customHeight="1" thickBot="1" x14ac:dyDescent="0.35">
      <c r="B8" s="145"/>
      <c r="C8" s="11" t="s">
        <v>13</v>
      </c>
      <c r="D8" s="11" t="s">
        <v>152</v>
      </c>
      <c r="E8" s="11" t="s">
        <v>152</v>
      </c>
      <c r="F8" s="11" t="s">
        <v>153</v>
      </c>
      <c r="G8" s="3"/>
      <c r="H8" s="133" t="s">
        <v>154</v>
      </c>
      <c r="I8" s="133"/>
      <c r="J8" s="133"/>
      <c r="K8" s="130"/>
      <c r="L8" s="23">
        <v>2</v>
      </c>
      <c r="M8" s="15">
        <v>5.5</v>
      </c>
      <c r="N8" s="16">
        <f t="shared" si="0"/>
        <v>11</v>
      </c>
      <c r="O8" s="15">
        <v>3.08</v>
      </c>
      <c r="P8" s="16">
        <f t="shared" si="1"/>
        <v>6.16</v>
      </c>
      <c r="Q8" s="19" t="s">
        <v>353</v>
      </c>
      <c r="R8" s="110" t="s">
        <v>265</v>
      </c>
      <c r="S8" s="11"/>
    </row>
    <row r="9" spans="2:19" ht="34.950000000000003" customHeight="1" thickBot="1" x14ac:dyDescent="0.35">
      <c r="B9" s="145"/>
      <c r="C9" s="11" t="s">
        <v>13</v>
      </c>
      <c r="D9" s="11" t="s">
        <v>155</v>
      </c>
      <c r="E9" s="11" t="s">
        <v>155</v>
      </c>
      <c r="F9" s="11" t="s">
        <v>156</v>
      </c>
      <c r="G9" s="3"/>
      <c r="H9" s="133" t="s">
        <v>157</v>
      </c>
      <c r="I9" s="133"/>
      <c r="J9" s="133"/>
      <c r="K9" s="130"/>
      <c r="L9" s="23">
        <v>2</v>
      </c>
      <c r="M9" s="15">
        <v>2.79</v>
      </c>
      <c r="N9" s="16">
        <f t="shared" si="0"/>
        <v>5.58</v>
      </c>
      <c r="O9" s="15">
        <v>1.56</v>
      </c>
      <c r="P9" s="16">
        <f t="shared" si="1"/>
        <v>3.12</v>
      </c>
      <c r="Q9" s="19" t="s">
        <v>353</v>
      </c>
      <c r="R9" s="110" t="s">
        <v>265</v>
      </c>
      <c r="S9" s="11"/>
    </row>
    <row r="10" spans="2:19" ht="34.950000000000003" customHeight="1" thickBot="1" x14ac:dyDescent="0.35">
      <c r="B10" s="145"/>
      <c r="C10" s="11" t="s">
        <v>13</v>
      </c>
      <c r="D10" s="11" t="s">
        <v>20</v>
      </c>
      <c r="E10" s="11">
        <v>35310180</v>
      </c>
      <c r="F10" s="11" t="s">
        <v>21</v>
      </c>
      <c r="G10" s="3" t="s">
        <v>16</v>
      </c>
      <c r="H10" s="133" t="s">
        <v>23</v>
      </c>
      <c r="I10" s="133"/>
      <c r="J10" s="133"/>
      <c r="K10" s="130"/>
      <c r="L10" s="23">
        <v>1</v>
      </c>
      <c r="M10" s="15">
        <v>66.91</v>
      </c>
      <c r="N10" s="16">
        <f t="shared" si="0"/>
        <v>66.91</v>
      </c>
      <c r="O10" s="15">
        <v>37.47</v>
      </c>
      <c r="P10" s="16">
        <f t="shared" si="1"/>
        <v>37.47</v>
      </c>
      <c r="Q10" s="19" t="s">
        <v>353</v>
      </c>
      <c r="R10" s="110" t="s">
        <v>265</v>
      </c>
      <c r="S10" s="11"/>
    </row>
    <row r="11" spans="2:19" ht="34.950000000000003" customHeight="1" thickBot="1" x14ac:dyDescent="0.35">
      <c r="B11" s="145"/>
      <c r="C11" s="11" t="s">
        <v>13</v>
      </c>
      <c r="D11" s="11" t="s">
        <v>20</v>
      </c>
      <c r="E11" s="11">
        <v>33272670</v>
      </c>
      <c r="F11" s="11" t="s">
        <v>22</v>
      </c>
      <c r="G11" s="3" t="s">
        <v>16</v>
      </c>
      <c r="H11" s="133" t="s">
        <v>24</v>
      </c>
      <c r="I11" s="133"/>
      <c r="J11" s="133"/>
      <c r="K11" s="130"/>
      <c r="L11" s="23">
        <v>1</v>
      </c>
      <c r="M11" s="15">
        <v>79.400000000000006</v>
      </c>
      <c r="N11" s="16">
        <f t="shared" si="0"/>
        <v>79.400000000000006</v>
      </c>
      <c r="O11" s="15">
        <v>44.46</v>
      </c>
      <c r="P11" s="16">
        <f t="shared" si="1"/>
        <v>44.46</v>
      </c>
      <c r="Q11" s="19" t="s">
        <v>353</v>
      </c>
      <c r="R11" s="110" t="s">
        <v>265</v>
      </c>
      <c r="S11" s="11"/>
    </row>
    <row r="12" spans="2:19" ht="34.950000000000003" customHeight="1" x14ac:dyDescent="0.3">
      <c r="B12" s="145"/>
      <c r="C12" s="11" t="s">
        <v>13</v>
      </c>
      <c r="D12" s="11" t="s">
        <v>158</v>
      </c>
      <c r="E12" s="11" t="s">
        <v>158</v>
      </c>
      <c r="F12" s="11" t="s">
        <v>159</v>
      </c>
      <c r="G12" s="3"/>
      <c r="H12" s="133" t="s">
        <v>160</v>
      </c>
      <c r="I12" s="133"/>
      <c r="J12" s="133"/>
      <c r="K12" s="130"/>
      <c r="L12" s="23">
        <v>3</v>
      </c>
      <c r="M12" s="15">
        <v>35.869999999999997</v>
      </c>
      <c r="N12" s="16">
        <f t="shared" si="0"/>
        <v>107.60999999999999</v>
      </c>
      <c r="O12" s="15">
        <v>20.09</v>
      </c>
      <c r="P12" s="16">
        <f t="shared" si="1"/>
        <v>60.269999999999996</v>
      </c>
      <c r="Q12" s="19" t="s">
        <v>353</v>
      </c>
      <c r="R12" s="110" t="s">
        <v>265</v>
      </c>
      <c r="S12" s="11"/>
    </row>
    <row r="13" spans="2:19" ht="34.950000000000003" customHeight="1" x14ac:dyDescent="0.3">
      <c r="B13" s="145"/>
      <c r="C13" s="11" t="s">
        <v>13</v>
      </c>
      <c r="D13" s="11">
        <v>10811962</v>
      </c>
      <c r="E13" s="11">
        <v>10811962</v>
      </c>
      <c r="F13" s="11" t="s">
        <v>162</v>
      </c>
      <c r="G13" s="3" t="s">
        <v>16</v>
      </c>
      <c r="H13" s="133" t="s">
        <v>161</v>
      </c>
      <c r="I13" s="133"/>
      <c r="J13" s="133"/>
      <c r="K13" s="130"/>
      <c r="L13" s="23">
        <v>2</v>
      </c>
      <c r="M13" s="15">
        <v>1.1200000000000001</v>
      </c>
      <c r="N13" s="16">
        <f t="shared" si="0"/>
        <v>2.2400000000000002</v>
      </c>
      <c r="O13" s="15">
        <v>1.1200000000000001</v>
      </c>
      <c r="P13" s="16">
        <f t="shared" si="1"/>
        <v>2.2400000000000002</v>
      </c>
      <c r="Q13" s="20" t="s">
        <v>268</v>
      </c>
      <c r="R13" s="110" t="s">
        <v>265</v>
      </c>
      <c r="S13" s="11"/>
    </row>
    <row r="14" spans="2:19" ht="34.950000000000003" customHeight="1" x14ac:dyDescent="0.3">
      <c r="B14" s="145"/>
      <c r="C14" s="11" t="s">
        <v>13</v>
      </c>
      <c r="D14" s="11">
        <v>33502217</v>
      </c>
      <c r="E14" s="11">
        <v>33502217</v>
      </c>
      <c r="F14" s="11" t="s">
        <v>163</v>
      </c>
      <c r="G14" s="3" t="s">
        <v>16</v>
      </c>
      <c r="H14" s="133" t="s">
        <v>164</v>
      </c>
      <c r="I14" s="133"/>
      <c r="J14" s="133"/>
      <c r="K14" s="130"/>
      <c r="L14" s="23">
        <v>3</v>
      </c>
      <c r="M14" s="15">
        <v>11.7</v>
      </c>
      <c r="N14" s="16">
        <f t="shared" si="0"/>
        <v>35.099999999999994</v>
      </c>
      <c r="O14" s="15">
        <v>6.65</v>
      </c>
      <c r="P14" s="16">
        <f t="shared" si="1"/>
        <v>19.950000000000003</v>
      </c>
      <c r="Q14" s="20" t="s">
        <v>268</v>
      </c>
      <c r="R14" s="110" t="s">
        <v>265</v>
      </c>
      <c r="S14" s="11"/>
    </row>
    <row r="15" spans="2:19" ht="34.950000000000003" customHeight="1" thickBot="1" x14ac:dyDescent="0.35">
      <c r="B15" s="145"/>
      <c r="C15" s="11" t="s">
        <v>13</v>
      </c>
      <c r="D15" s="11">
        <v>33511753</v>
      </c>
      <c r="E15" s="11">
        <v>33511753</v>
      </c>
      <c r="F15" s="11" t="s">
        <v>165</v>
      </c>
      <c r="G15" s="3" t="s">
        <v>16</v>
      </c>
      <c r="H15" s="133" t="s">
        <v>166</v>
      </c>
      <c r="I15" s="133"/>
      <c r="J15" s="133"/>
      <c r="K15" s="130"/>
      <c r="L15" s="23">
        <v>3</v>
      </c>
      <c r="M15" s="15">
        <v>5.49</v>
      </c>
      <c r="N15" s="16">
        <f t="shared" si="0"/>
        <v>16.47</v>
      </c>
      <c r="O15" s="15">
        <v>5.49</v>
      </c>
      <c r="P15" s="16">
        <f t="shared" si="1"/>
        <v>16.47</v>
      </c>
      <c r="Q15" s="20" t="s">
        <v>271</v>
      </c>
      <c r="R15" s="103"/>
      <c r="S15" s="11"/>
    </row>
    <row r="16" spans="2:19" ht="34.950000000000003" customHeight="1" x14ac:dyDescent="0.3">
      <c r="B16" s="145"/>
      <c r="C16" s="11" t="s">
        <v>13</v>
      </c>
      <c r="D16" s="11">
        <v>33272561</v>
      </c>
      <c r="E16" s="11">
        <v>33272561</v>
      </c>
      <c r="F16" s="11" t="s">
        <v>167</v>
      </c>
      <c r="G16" s="3"/>
      <c r="H16" s="133" t="s">
        <v>168</v>
      </c>
      <c r="I16" s="133"/>
      <c r="J16" s="133"/>
      <c r="K16" s="130"/>
      <c r="L16" s="23">
        <v>2</v>
      </c>
      <c r="M16" s="15">
        <v>1.37</v>
      </c>
      <c r="N16" s="16">
        <f t="shared" si="0"/>
        <v>2.74</v>
      </c>
      <c r="O16" s="28">
        <v>0.76900000000000002</v>
      </c>
      <c r="P16" s="16">
        <f t="shared" si="1"/>
        <v>1.538</v>
      </c>
      <c r="Q16" s="19" t="s">
        <v>353</v>
      </c>
      <c r="R16" s="110" t="s">
        <v>265</v>
      </c>
      <c r="S16" s="11"/>
    </row>
    <row r="17" spans="2:19" ht="34.950000000000003" customHeight="1" x14ac:dyDescent="0.3">
      <c r="B17" s="145"/>
      <c r="C17" s="11" t="s">
        <v>25</v>
      </c>
      <c r="D17" s="11" t="s">
        <v>26</v>
      </c>
      <c r="E17" s="11" t="s">
        <v>28</v>
      </c>
      <c r="F17" s="11" t="s">
        <v>27</v>
      </c>
      <c r="G17" s="3" t="s">
        <v>8</v>
      </c>
      <c r="H17" s="133" t="s">
        <v>234</v>
      </c>
      <c r="I17" s="133"/>
      <c r="J17" s="133"/>
      <c r="K17" s="130"/>
      <c r="L17" s="23">
        <v>1</v>
      </c>
      <c r="M17" s="15">
        <v>6.47</v>
      </c>
      <c r="N17" s="16">
        <f t="shared" si="0"/>
        <v>6.47</v>
      </c>
      <c r="O17" s="15">
        <v>5.99</v>
      </c>
      <c r="P17" s="16">
        <f t="shared" si="1"/>
        <v>5.99</v>
      </c>
      <c r="Q17" s="20" t="s">
        <v>269</v>
      </c>
      <c r="R17" s="110" t="s">
        <v>265</v>
      </c>
      <c r="S17" s="11"/>
    </row>
    <row r="18" spans="2:19" ht="34.950000000000003" customHeight="1" x14ac:dyDescent="0.3">
      <c r="B18" s="145"/>
      <c r="C18" s="11" t="s">
        <v>25</v>
      </c>
      <c r="D18" s="11" t="s">
        <v>26</v>
      </c>
      <c r="E18" s="11" t="s">
        <v>30</v>
      </c>
      <c r="F18" s="11" t="s">
        <v>29</v>
      </c>
      <c r="G18" s="3" t="s">
        <v>8</v>
      </c>
      <c r="H18" s="133" t="s">
        <v>235</v>
      </c>
      <c r="I18" s="133"/>
      <c r="J18" s="133"/>
      <c r="K18" s="130"/>
      <c r="L18" s="23">
        <v>1</v>
      </c>
      <c r="M18" s="15">
        <v>16.52</v>
      </c>
      <c r="N18" s="16">
        <f t="shared" si="0"/>
        <v>16.52</v>
      </c>
      <c r="O18" s="15">
        <v>10.93</v>
      </c>
      <c r="P18" s="16">
        <f t="shared" si="1"/>
        <v>10.93</v>
      </c>
      <c r="Q18" s="20" t="s">
        <v>271</v>
      </c>
      <c r="R18" s="110" t="s">
        <v>265</v>
      </c>
      <c r="S18" s="11" t="s">
        <v>272</v>
      </c>
    </row>
    <row r="19" spans="2:19" ht="34.950000000000003" customHeight="1" x14ac:dyDescent="0.3">
      <c r="B19" s="145"/>
      <c r="C19" s="11" t="s">
        <v>25</v>
      </c>
      <c r="D19" s="11" t="s">
        <v>26</v>
      </c>
      <c r="E19" s="11" t="s">
        <v>58</v>
      </c>
      <c r="F19" s="11" t="s">
        <v>60</v>
      </c>
      <c r="G19" s="3" t="s">
        <v>16</v>
      </c>
      <c r="H19" s="133" t="s">
        <v>236</v>
      </c>
      <c r="I19" s="133"/>
      <c r="J19" s="133"/>
      <c r="K19" s="130"/>
      <c r="L19" s="23">
        <v>1</v>
      </c>
      <c r="M19" s="15">
        <v>10.68</v>
      </c>
      <c r="N19" s="16">
        <f t="shared" si="0"/>
        <v>10.68</v>
      </c>
      <c r="O19" s="15">
        <v>7.21</v>
      </c>
      <c r="P19" s="16">
        <f t="shared" si="1"/>
        <v>7.21</v>
      </c>
      <c r="Q19" s="20" t="s">
        <v>273</v>
      </c>
      <c r="R19" s="110" t="s">
        <v>265</v>
      </c>
      <c r="S19" s="11"/>
    </row>
    <row r="20" spans="2:19" ht="34.950000000000003" customHeight="1" thickBot="1" x14ac:dyDescent="0.35">
      <c r="B20" s="145"/>
      <c r="C20" s="11" t="s">
        <v>25</v>
      </c>
      <c r="D20" s="11" t="s">
        <v>26</v>
      </c>
      <c r="E20" s="11" t="s">
        <v>59</v>
      </c>
      <c r="F20" s="11" t="s">
        <v>61</v>
      </c>
      <c r="G20" s="3" t="s">
        <v>16</v>
      </c>
      <c r="H20" s="133" t="s">
        <v>237</v>
      </c>
      <c r="I20" s="133"/>
      <c r="J20" s="133"/>
      <c r="K20" s="130"/>
      <c r="L20" s="23">
        <v>1</v>
      </c>
      <c r="M20" s="15">
        <v>16.52</v>
      </c>
      <c r="N20" s="16">
        <f t="shared" si="0"/>
        <v>16.52</v>
      </c>
      <c r="O20" s="15">
        <v>10.93</v>
      </c>
      <c r="P20" s="16">
        <f t="shared" si="1"/>
        <v>10.93</v>
      </c>
      <c r="Q20" s="20" t="s">
        <v>275</v>
      </c>
      <c r="R20" s="110" t="s">
        <v>265</v>
      </c>
      <c r="S20" s="11" t="s">
        <v>274</v>
      </c>
    </row>
    <row r="21" spans="2:19" ht="34.950000000000003" customHeight="1" x14ac:dyDescent="0.3">
      <c r="B21" s="145"/>
      <c r="C21" s="11" t="s">
        <v>25</v>
      </c>
      <c r="D21" s="11" t="s">
        <v>26</v>
      </c>
      <c r="E21" s="11" t="s">
        <v>238</v>
      </c>
      <c r="F21" s="11" t="s">
        <v>243</v>
      </c>
      <c r="G21" s="3" t="s">
        <v>16</v>
      </c>
      <c r="H21" s="130" t="s">
        <v>240</v>
      </c>
      <c r="I21" s="131"/>
      <c r="J21" s="131"/>
      <c r="K21" s="132"/>
      <c r="L21" s="23">
        <v>1</v>
      </c>
      <c r="M21" s="15">
        <v>9.6199999999999992</v>
      </c>
      <c r="N21" s="16">
        <f t="shared" si="0"/>
        <v>9.6199999999999992</v>
      </c>
      <c r="O21" s="15">
        <v>5.99</v>
      </c>
      <c r="P21" s="16">
        <f t="shared" si="1"/>
        <v>5.99</v>
      </c>
      <c r="Q21" s="19" t="s">
        <v>353</v>
      </c>
      <c r="R21" s="110" t="s">
        <v>265</v>
      </c>
      <c r="S21" s="11"/>
    </row>
    <row r="22" spans="2:19" ht="34.950000000000003" customHeight="1" thickBot="1" x14ac:dyDescent="0.35">
      <c r="B22" s="145"/>
      <c r="C22" s="11" t="s">
        <v>25</v>
      </c>
      <c r="D22" s="11" t="s">
        <v>26</v>
      </c>
      <c r="E22" s="11" t="s">
        <v>239</v>
      </c>
      <c r="F22" s="11" t="s">
        <v>242</v>
      </c>
      <c r="G22" s="3" t="s">
        <v>16</v>
      </c>
      <c r="H22" s="133" t="s">
        <v>241</v>
      </c>
      <c r="I22" s="133"/>
      <c r="J22" s="133"/>
      <c r="K22" s="130"/>
      <c r="L22" s="23">
        <v>1</v>
      </c>
      <c r="M22" s="15">
        <v>16.52</v>
      </c>
      <c r="N22" s="16">
        <f t="shared" si="0"/>
        <v>16.52</v>
      </c>
      <c r="O22" s="15">
        <v>10.93</v>
      </c>
      <c r="P22" s="16">
        <f t="shared" si="1"/>
        <v>10.93</v>
      </c>
      <c r="Q22" s="99" t="s">
        <v>275</v>
      </c>
      <c r="R22" s="110" t="s">
        <v>265</v>
      </c>
      <c r="S22" s="11" t="s">
        <v>276</v>
      </c>
    </row>
    <row r="23" spans="2:19" ht="34.950000000000003" customHeight="1" x14ac:dyDescent="0.3">
      <c r="B23" s="145"/>
      <c r="C23" s="11" t="s">
        <v>25</v>
      </c>
      <c r="D23" s="11" t="s">
        <v>26</v>
      </c>
      <c r="E23" s="11" t="s">
        <v>244</v>
      </c>
      <c r="F23" s="11" t="s">
        <v>246</v>
      </c>
      <c r="G23" s="3" t="s">
        <v>16</v>
      </c>
      <c r="H23" s="130" t="s">
        <v>248</v>
      </c>
      <c r="I23" s="131"/>
      <c r="J23" s="131"/>
      <c r="K23" s="132"/>
      <c r="L23" s="23">
        <v>1</v>
      </c>
      <c r="M23" s="15">
        <v>9.6199999999999992</v>
      </c>
      <c r="N23" s="16">
        <f t="shared" si="0"/>
        <v>9.6199999999999992</v>
      </c>
      <c r="O23" s="15">
        <v>5.62</v>
      </c>
      <c r="P23" s="16">
        <f t="shared" si="1"/>
        <v>5.62</v>
      </c>
      <c r="Q23" s="19" t="s">
        <v>353</v>
      </c>
      <c r="R23" s="110" t="s">
        <v>265</v>
      </c>
      <c r="S23" s="11"/>
    </row>
    <row r="24" spans="2:19" ht="43.2" x14ac:dyDescent="0.3">
      <c r="B24" s="145"/>
      <c r="C24" s="11" t="s">
        <v>25</v>
      </c>
      <c r="D24" s="11" t="s">
        <v>26</v>
      </c>
      <c r="E24" s="11" t="s">
        <v>245</v>
      </c>
      <c r="F24" s="11" t="s">
        <v>247</v>
      </c>
      <c r="G24" s="3"/>
      <c r="H24" s="133" t="s">
        <v>249</v>
      </c>
      <c r="I24" s="133"/>
      <c r="J24" s="133"/>
      <c r="K24" s="130"/>
      <c r="L24" s="23">
        <v>1</v>
      </c>
      <c r="M24" s="15">
        <v>16.52</v>
      </c>
      <c r="N24" s="16">
        <f t="shared" si="0"/>
        <v>16.52</v>
      </c>
      <c r="O24" s="15">
        <v>10.93</v>
      </c>
      <c r="P24" s="16">
        <f t="shared" si="1"/>
        <v>10.93</v>
      </c>
      <c r="Q24" s="102" t="s">
        <v>277</v>
      </c>
      <c r="R24" s="108"/>
      <c r="S24" s="11"/>
    </row>
    <row r="25" spans="2:19" ht="34.950000000000003" customHeight="1" x14ac:dyDescent="0.3">
      <c r="B25" s="145"/>
      <c r="C25" s="11" t="s">
        <v>25</v>
      </c>
      <c r="D25" s="11" t="s">
        <v>26</v>
      </c>
      <c r="E25" s="11" t="s">
        <v>250</v>
      </c>
      <c r="F25" s="11" t="s">
        <v>253</v>
      </c>
      <c r="G25" s="3" t="s">
        <v>16</v>
      </c>
      <c r="H25" s="130" t="s">
        <v>256</v>
      </c>
      <c r="I25" s="131"/>
      <c r="J25" s="131"/>
      <c r="K25" s="132"/>
      <c r="L25" s="23">
        <v>1</v>
      </c>
      <c r="M25" s="15">
        <v>9.31</v>
      </c>
      <c r="N25" s="16">
        <f t="shared" si="0"/>
        <v>9.31</v>
      </c>
      <c r="O25" s="15">
        <v>5.62</v>
      </c>
      <c r="P25" s="16">
        <f t="shared" si="1"/>
        <v>5.62</v>
      </c>
      <c r="Q25" s="108" t="s">
        <v>279</v>
      </c>
      <c r="R25" s="110" t="s">
        <v>265</v>
      </c>
      <c r="S25" s="11" t="s">
        <v>278</v>
      </c>
    </row>
    <row r="26" spans="2:19" ht="57.6" x14ac:dyDescent="0.3">
      <c r="B26" s="145"/>
      <c r="C26" s="11" t="s">
        <v>25</v>
      </c>
      <c r="D26" s="11" t="s">
        <v>26</v>
      </c>
      <c r="E26" s="11" t="s">
        <v>251</v>
      </c>
      <c r="F26" s="11" t="s">
        <v>252</v>
      </c>
      <c r="G26" s="3"/>
      <c r="H26" s="133" t="s">
        <v>257</v>
      </c>
      <c r="I26" s="133"/>
      <c r="J26" s="133"/>
      <c r="K26" s="130"/>
      <c r="L26" s="23">
        <v>1</v>
      </c>
      <c r="M26" s="15">
        <v>11.94</v>
      </c>
      <c r="N26" s="16">
        <f t="shared" si="0"/>
        <v>11.94</v>
      </c>
      <c r="O26" s="15">
        <v>7.22</v>
      </c>
      <c r="P26" s="16">
        <f t="shared" si="1"/>
        <v>7.22</v>
      </c>
      <c r="Q26" s="102" t="s">
        <v>262</v>
      </c>
      <c r="R26" s="111" t="s">
        <v>265</v>
      </c>
      <c r="S26" s="11"/>
    </row>
    <row r="27" spans="2:19" ht="34.950000000000003" customHeight="1" x14ac:dyDescent="0.3">
      <c r="B27" s="145"/>
      <c r="C27" s="11" t="s">
        <v>25</v>
      </c>
      <c r="D27" s="11" t="s">
        <v>26</v>
      </c>
      <c r="E27" s="11" t="s">
        <v>254</v>
      </c>
      <c r="F27" s="11" t="s">
        <v>260</v>
      </c>
      <c r="G27" s="3" t="s">
        <v>16</v>
      </c>
      <c r="H27" s="133" t="s">
        <v>258</v>
      </c>
      <c r="I27" s="133"/>
      <c r="J27" s="133"/>
      <c r="K27" s="130"/>
      <c r="L27" s="23">
        <v>1</v>
      </c>
      <c r="M27" s="15">
        <v>10.48</v>
      </c>
      <c r="N27" s="16">
        <f t="shared" si="0"/>
        <v>10.48</v>
      </c>
      <c r="O27" s="15">
        <v>6.34</v>
      </c>
      <c r="P27" s="16">
        <f t="shared" si="1"/>
        <v>6.34</v>
      </c>
      <c r="Q27" s="99" t="s">
        <v>280</v>
      </c>
      <c r="R27" s="110" t="s">
        <v>265</v>
      </c>
      <c r="S27" s="11"/>
    </row>
    <row r="28" spans="2:19" ht="57.6" x14ac:dyDescent="0.3">
      <c r="B28" s="145"/>
      <c r="C28" s="11" t="s">
        <v>25</v>
      </c>
      <c r="D28" s="11" t="s">
        <v>26</v>
      </c>
      <c r="E28" s="11" t="s">
        <v>255</v>
      </c>
      <c r="F28" s="11" t="s">
        <v>261</v>
      </c>
      <c r="G28" s="3"/>
      <c r="H28" s="133" t="s">
        <v>259</v>
      </c>
      <c r="I28" s="133"/>
      <c r="J28" s="133"/>
      <c r="K28" s="130"/>
      <c r="L28" s="23">
        <v>1</v>
      </c>
      <c r="M28" s="15">
        <v>11.94</v>
      </c>
      <c r="N28" s="16">
        <f t="shared" si="0"/>
        <v>11.94</v>
      </c>
      <c r="O28" s="15">
        <v>7.22</v>
      </c>
      <c r="P28" s="16">
        <f t="shared" si="1"/>
        <v>7.22</v>
      </c>
      <c r="Q28" s="102" t="s">
        <v>262</v>
      </c>
      <c r="R28" s="111" t="s">
        <v>265</v>
      </c>
      <c r="S28" s="11"/>
    </row>
    <row r="29" spans="2:19" ht="34.950000000000003" customHeight="1" x14ac:dyDescent="0.3">
      <c r="B29" s="145"/>
      <c r="C29" s="11" t="s">
        <v>25</v>
      </c>
      <c r="D29" s="11" t="s">
        <v>170</v>
      </c>
      <c r="E29" s="11" t="s">
        <v>170</v>
      </c>
      <c r="F29" s="11" t="s">
        <v>171</v>
      </c>
      <c r="G29" s="3" t="s">
        <v>16</v>
      </c>
      <c r="H29" s="133" t="s">
        <v>169</v>
      </c>
      <c r="I29" s="133"/>
      <c r="J29" s="133"/>
      <c r="K29" s="130"/>
      <c r="L29" s="23">
        <v>12</v>
      </c>
      <c r="M29" s="15">
        <v>1.1499999999999999</v>
      </c>
      <c r="N29" s="16">
        <f t="shared" si="0"/>
        <v>13.799999999999999</v>
      </c>
      <c r="O29" s="28">
        <v>0.93200000000000005</v>
      </c>
      <c r="P29" s="16">
        <f t="shared" si="1"/>
        <v>11.184000000000001</v>
      </c>
      <c r="Q29" s="20" t="s">
        <v>275</v>
      </c>
      <c r="R29" s="110" t="s">
        <v>265</v>
      </c>
      <c r="S29" s="11" t="s">
        <v>281</v>
      </c>
    </row>
    <row r="30" spans="2:19" ht="34.950000000000003" customHeight="1" x14ac:dyDescent="0.3">
      <c r="B30" s="145"/>
      <c r="C30" s="11" t="s">
        <v>25</v>
      </c>
      <c r="D30" s="11" t="s">
        <v>189</v>
      </c>
      <c r="E30" s="11" t="s">
        <v>189</v>
      </c>
      <c r="F30" s="11" t="s">
        <v>190</v>
      </c>
      <c r="G30" s="3" t="s">
        <v>16</v>
      </c>
      <c r="H30" s="155" t="s">
        <v>191</v>
      </c>
      <c r="I30" s="155"/>
      <c r="J30" s="155"/>
      <c r="K30" s="156"/>
      <c r="L30" s="23">
        <v>12</v>
      </c>
      <c r="M30" s="28">
        <v>0.26500000000000001</v>
      </c>
      <c r="N30" s="16">
        <f t="shared" si="0"/>
        <v>3.18</v>
      </c>
      <c r="O30" s="28">
        <v>0.21</v>
      </c>
      <c r="P30" s="16">
        <f t="shared" si="1"/>
        <v>2.52</v>
      </c>
      <c r="Q30" s="103" t="s">
        <v>192</v>
      </c>
      <c r="R30" s="110" t="s">
        <v>265</v>
      </c>
      <c r="S30" s="11"/>
    </row>
    <row r="31" spans="2:19" ht="34.950000000000003" customHeight="1" x14ac:dyDescent="0.3">
      <c r="B31" s="145"/>
      <c r="C31" s="11" t="s">
        <v>25</v>
      </c>
      <c r="D31" s="11" t="s">
        <v>193</v>
      </c>
      <c r="E31" s="11" t="s">
        <v>193</v>
      </c>
      <c r="F31" s="11" t="s">
        <v>194</v>
      </c>
      <c r="G31" s="3" t="s">
        <v>16</v>
      </c>
      <c r="H31" s="155" t="s">
        <v>195</v>
      </c>
      <c r="I31" s="155"/>
      <c r="J31" s="155"/>
      <c r="K31" s="156"/>
      <c r="L31" s="23">
        <v>12</v>
      </c>
      <c r="M31" s="15">
        <v>1.08</v>
      </c>
      <c r="N31" s="16">
        <f t="shared" si="0"/>
        <v>12.96</v>
      </c>
      <c r="O31" s="15">
        <v>0.92</v>
      </c>
      <c r="P31" s="16">
        <f t="shared" si="1"/>
        <v>11.040000000000001</v>
      </c>
      <c r="Q31" s="103" t="s">
        <v>192</v>
      </c>
      <c r="R31" s="110" t="s">
        <v>265</v>
      </c>
      <c r="S31" s="11"/>
    </row>
    <row r="32" spans="2:19" ht="34.950000000000003" customHeight="1" thickBot="1" x14ac:dyDescent="0.35">
      <c r="B32" s="145"/>
      <c r="C32" s="11" t="s">
        <v>25</v>
      </c>
      <c r="D32" s="11" t="s">
        <v>197</v>
      </c>
      <c r="E32" s="11" t="s">
        <v>197</v>
      </c>
      <c r="F32" s="11" t="s">
        <v>198</v>
      </c>
      <c r="G32" s="3" t="s">
        <v>16</v>
      </c>
      <c r="H32" s="155" t="s">
        <v>196</v>
      </c>
      <c r="I32" s="155"/>
      <c r="J32" s="155"/>
      <c r="K32" s="156"/>
      <c r="L32" s="23">
        <v>12</v>
      </c>
      <c r="M32" s="15">
        <v>1.89</v>
      </c>
      <c r="N32" s="16">
        <f t="shared" si="0"/>
        <v>22.68</v>
      </c>
      <c r="O32" s="15">
        <v>1.8</v>
      </c>
      <c r="P32" s="16">
        <f t="shared" si="1"/>
        <v>21.6</v>
      </c>
      <c r="Q32" s="95" t="s">
        <v>192</v>
      </c>
      <c r="R32" s="112" t="s">
        <v>265</v>
      </c>
      <c r="S32" s="11"/>
    </row>
    <row r="33" spans="2:19" ht="34.950000000000003" customHeight="1" thickBot="1" x14ac:dyDescent="0.35">
      <c r="B33" s="145"/>
      <c r="C33" s="11" t="s">
        <v>25</v>
      </c>
      <c r="D33" s="11" t="s">
        <v>200</v>
      </c>
      <c r="E33" s="11" t="s">
        <v>200</v>
      </c>
      <c r="F33" s="11" t="s">
        <v>201</v>
      </c>
      <c r="G33" s="3" t="s">
        <v>16</v>
      </c>
      <c r="H33" s="155" t="s">
        <v>199</v>
      </c>
      <c r="I33" s="155"/>
      <c r="J33" s="155"/>
      <c r="K33" s="156"/>
      <c r="L33" s="23">
        <v>6</v>
      </c>
      <c r="M33" s="15">
        <v>1.75</v>
      </c>
      <c r="N33" s="16">
        <f t="shared" si="0"/>
        <v>10.5</v>
      </c>
      <c r="O33" s="15">
        <v>0.7</v>
      </c>
      <c r="P33" s="16">
        <f t="shared" si="1"/>
        <v>4.1999999999999993</v>
      </c>
      <c r="Q33" s="93" t="s">
        <v>268</v>
      </c>
      <c r="R33" s="121" t="s">
        <v>265</v>
      </c>
      <c r="S33" s="11"/>
    </row>
    <row r="34" spans="2:19" ht="34.950000000000003" customHeight="1" thickBot="1" x14ac:dyDescent="0.35">
      <c r="B34" s="145"/>
      <c r="C34" s="25" t="s">
        <v>25</v>
      </c>
      <c r="D34" s="25" t="s">
        <v>202</v>
      </c>
      <c r="E34" s="25" t="s">
        <v>202</v>
      </c>
      <c r="F34" s="25" t="s">
        <v>203</v>
      </c>
      <c r="G34" s="26"/>
      <c r="H34" s="159" t="s">
        <v>204</v>
      </c>
      <c r="I34" s="159"/>
      <c r="J34" s="159"/>
      <c r="K34" s="160"/>
      <c r="L34" s="68">
        <v>6</v>
      </c>
      <c r="M34" s="71">
        <v>1.38</v>
      </c>
      <c r="N34" s="70">
        <f t="shared" si="0"/>
        <v>8.2799999999999994</v>
      </c>
      <c r="O34" s="69">
        <v>0.72799999999999998</v>
      </c>
      <c r="P34" s="70">
        <f t="shared" si="1"/>
        <v>4.3680000000000003</v>
      </c>
      <c r="Q34" s="36" t="s">
        <v>192</v>
      </c>
      <c r="R34" s="113" t="s">
        <v>265</v>
      </c>
      <c r="S34" s="25"/>
    </row>
    <row r="35" spans="2:19" ht="34.950000000000003" customHeight="1" x14ac:dyDescent="0.3">
      <c r="B35" s="146"/>
      <c r="C35" s="11"/>
      <c r="D35" s="11" t="s">
        <v>228</v>
      </c>
      <c r="E35" s="11"/>
      <c r="F35" s="11"/>
      <c r="G35" s="3"/>
      <c r="H35" s="133" t="s">
        <v>231</v>
      </c>
      <c r="I35" s="133"/>
      <c r="J35" s="133"/>
      <c r="K35" s="161"/>
      <c r="L35" s="23">
        <v>1</v>
      </c>
      <c r="M35" s="15">
        <v>0.1</v>
      </c>
      <c r="N35" s="16">
        <f t="shared" si="0"/>
        <v>0.1</v>
      </c>
      <c r="O35" s="28">
        <v>0.1</v>
      </c>
      <c r="P35" s="16">
        <f t="shared" si="1"/>
        <v>0.1</v>
      </c>
      <c r="Q35" s="94" t="s">
        <v>340</v>
      </c>
      <c r="R35" s="110" t="s">
        <v>265</v>
      </c>
      <c r="S35" s="11"/>
    </row>
    <row r="36" spans="2:19" ht="34.950000000000003" customHeight="1" x14ac:dyDescent="0.3">
      <c r="B36" s="146"/>
      <c r="C36" s="11"/>
      <c r="D36" s="11" t="s">
        <v>229</v>
      </c>
      <c r="E36" s="11"/>
      <c r="F36" s="11"/>
      <c r="G36" s="3"/>
      <c r="H36" s="133" t="s">
        <v>232</v>
      </c>
      <c r="I36" s="133"/>
      <c r="J36" s="133"/>
      <c r="K36" s="161"/>
      <c r="L36" s="23">
        <v>1</v>
      </c>
      <c r="M36" s="15">
        <v>0.49</v>
      </c>
      <c r="N36" s="16">
        <f t="shared" si="0"/>
        <v>0.49</v>
      </c>
      <c r="O36" s="28">
        <v>0.37</v>
      </c>
      <c r="P36" s="16">
        <f t="shared" si="1"/>
        <v>0.37</v>
      </c>
      <c r="Q36" s="94" t="s">
        <v>340</v>
      </c>
      <c r="R36" s="110" t="s">
        <v>265</v>
      </c>
      <c r="S36" s="11"/>
    </row>
    <row r="37" spans="2:19" ht="34.950000000000003" customHeight="1" thickBot="1" x14ac:dyDescent="0.35">
      <c r="B37" s="147"/>
      <c r="C37" s="66"/>
      <c r="D37" s="66" t="s">
        <v>230</v>
      </c>
      <c r="E37" s="66"/>
      <c r="F37" s="66"/>
      <c r="G37" s="67"/>
      <c r="H37" s="139" t="s">
        <v>233</v>
      </c>
      <c r="I37" s="139"/>
      <c r="J37" s="139"/>
      <c r="K37" s="162"/>
      <c r="L37" s="24">
        <v>1</v>
      </c>
      <c r="M37" s="17">
        <v>2.56</v>
      </c>
      <c r="N37" s="18">
        <f t="shared" si="0"/>
        <v>2.56</v>
      </c>
      <c r="O37" s="96">
        <v>2.56</v>
      </c>
      <c r="P37" s="18">
        <f t="shared" si="1"/>
        <v>2.56</v>
      </c>
      <c r="Q37" s="95" t="s">
        <v>354</v>
      </c>
      <c r="R37" s="112" t="s">
        <v>265</v>
      </c>
      <c r="S37" s="66"/>
    </row>
    <row r="38" spans="2:19" ht="34.950000000000003" customHeight="1" thickBot="1" x14ac:dyDescent="0.35">
      <c r="B38" s="88" t="s">
        <v>52</v>
      </c>
      <c r="C38" s="91" t="s">
        <v>32</v>
      </c>
      <c r="D38" s="91" t="s">
        <v>33</v>
      </c>
      <c r="E38" s="48" t="s">
        <v>33</v>
      </c>
      <c r="F38" s="48" t="s">
        <v>35</v>
      </c>
      <c r="G38" s="47" t="s">
        <v>8</v>
      </c>
      <c r="H38" s="157" t="s">
        <v>34</v>
      </c>
      <c r="I38" s="157"/>
      <c r="J38" s="157"/>
      <c r="K38" s="158"/>
      <c r="L38" s="41">
        <v>1</v>
      </c>
      <c r="M38" s="92">
        <v>82.04</v>
      </c>
      <c r="N38" s="43">
        <f t="shared" si="0"/>
        <v>82.04</v>
      </c>
      <c r="O38" s="92">
        <v>55.38</v>
      </c>
      <c r="P38" s="43">
        <f t="shared" si="1"/>
        <v>55.38</v>
      </c>
      <c r="Q38" s="93" t="s">
        <v>282</v>
      </c>
      <c r="R38" s="121" t="s">
        <v>265</v>
      </c>
      <c r="S38" s="105"/>
    </row>
    <row r="39" spans="2:19" ht="34.950000000000003" customHeight="1" thickBot="1" x14ac:dyDescent="0.35">
      <c r="B39" s="44" t="s">
        <v>70</v>
      </c>
      <c r="C39" s="30" t="s">
        <v>32</v>
      </c>
      <c r="D39" s="30" t="s">
        <v>71</v>
      </c>
      <c r="E39" s="30" t="s">
        <v>71</v>
      </c>
      <c r="F39" s="30" t="s">
        <v>72</v>
      </c>
      <c r="G39" s="32" t="s">
        <v>16</v>
      </c>
      <c r="H39" s="148" t="s">
        <v>73</v>
      </c>
      <c r="I39" s="149"/>
      <c r="J39" s="149"/>
      <c r="K39" s="150"/>
      <c r="L39" s="33">
        <v>4</v>
      </c>
      <c r="M39" s="34">
        <v>5.71</v>
      </c>
      <c r="N39" s="35">
        <f t="shared" si="0"/>
        <v>22.84</v>
      </c>
      <c r="O39" s="34">
        <v>2.56</v>
      </c>
      <c r="P39" s="35">
        <f t="shared" si="1"/>
        <v>10.24</v>
      </c>
      <c r="Q39" s="19" t="s">
        <v>353</v>
      </c>
      <c r="R39" s="113" t="s">
        <v>266</v>
      </c>
      <c r="S39" s="30"/>
    </row>
    <row r="40" spans="2:19" ht="34.950000000000003" customHeight="1" thickBot="1" x14ac:dyDescent="0.35">
      <c r="B40" s="37" t="s">
        <v>53</v>
      </c>
      <c r="C40" s="38" t="s">
        <v>54</v>
      </c>
      <c r="D40" s="31" t="s">
        <v>55</v>
      </c>
      <c r="E40" s="31" t="s">
        <v>55</v>
      </c>
      <c r="F40" s="31" t="s">
        <v>56</v>
      </c>
      <c r="G40" s="32" t="s">
        <v>16</v>
      </c>
      <c r="H40" s="151" t="s">
        <v>57</v>
      </c>
      <c r="I40" s="151"/>
      <c r="J40" s="151"/>
      <c r="K40" s="152"/>
      <c r="L40" s="33">
        <v>1</v>
      </c>
      <c r="M40" s="40">
        <v>129.47999999999999</v>
      </c>
      <c r="N40" s="35">
        <f t="shared" si="0"/>
        <v>129.47999999999999</v>
      </c>
      <c r="O40" s="40">
        <v>110.08</v>
      </c>
      <c r="P40" s="35">
        <f t="shared" si="1"/>
        <v>110.08</v>
      </c>
      <c r="Q40" s="19" t="s">
        <v>353</v>
      </c>
      <c r="R40" s="114" t="s">
        <v>266</v>
      </c>
      <c r="S40" s="85"/>
    </row>
    <row r="41" spans="2:19" ht="34.950000000000003" customHeight="1" x14ac:dyDescent="0.3">
      <c r="B41" s="153" t="s">
        <v>208</v>
      </c>
      <c r="C41" s="1" t="s">
        <v>214</v>
      </c>
      <c r="D41" s="1" t="s">
        <v>215</v>
      </c>
      <c r="E41" s="1" t="s">
        <v>263</v>
      </c>
      <c r="F41" s="1"/>
      <c r="G41" s="89" t="s">
        <v>16</v>
      </c>
      <c r="H41" s="137" t="s">
        <v>205</v>
      </c>
      <c r="I41" s="137"/>
      <c r="J41" s="137"/>
      <c r="K41" s="138"/>
      <c r="L41" s="22">
        <v>1</v>
      </c>
      <c r="M41" s="13"/>
      <c r="N41" s="14">
        <f t="shared" si="0"/>
        <v>0</v>
      </c>
      <c r="O41" s="13"/>
      <c r="P41" s="14">
        <f t="shared" si="1"/>
        <v>0</v>
      </c>
      <c r="Q41" s="19" t="s">
        <v>355</v>
      </c>
      <c r="R41" s="109" t="s">
        <v>265</v>
      </c>
      <c r="S41" s="1"/>
    </row>
    <row r="42" spans="2:19" ht="34.950000000000003" customHeight="1" x14ac:dyDescent="0.3">
      <c r="B42" s="154"/>
      <c r="C42" s="11" t="s">
        <v>216</v>
      </c>
      <c r="D42" s="11" t="s">
        <v>336</v>
      </c>
      <c r="E42" s="11"/>
      <c r="F42" s="11"/>
      <c r="G42" s="97" t="s">
        <v>16</v>
      </c>
      <c r="H42" s="133" t="s">
        <v>206</v>
      </c>
      <c r="I42" s="133"/>
      <c r="J42" s="133"/>
      <c r="K42" s="130"/>
      <c r="L42" s="23">
        <v>1</v>
      </c>
      <c r="M42" s="15">
        <v>53.1</v>
      </c>
      <c r="N42" s="16">
        <f t="shared" si="0"/>
        <v>53.1</v>
      </c>
      <c r="O42" s="15">
        <v>53.1</v>
      </c>
      <c r="P42" s="16">
        <f t="shared" si="1"/>
        <v>53.1</v>
      </c>
      <c r="Q42" s="20" t="s">
        <v>340</v>
      </c>
      <c r="R42" s="110" t="s">
        <v>265</v>
      </c>
      <c r="S42" s="11"/>
    </row>
    <row r="43" spans="2:19" ht="34.950000000000003" customHeight="1" x14ac:dyDescent="0.3">
      <c r="B43" s="154"/>
      <c r="C43" s="11" t="s">
        <v>209</v>
      </c>
      <c r="D43" s="11" t="s">
        <v>210</v>
      </c>
      <c r="E43" s="11"/>
      <c r="F43" s="11"/>
      <c r="G43" s="97" t="s">
        <v>16</v>
      </c>
      <c r="H43" s="133" t="s">
        <v>207</v>
      </c>
      <c r="I43" s="133"/>
      <c r="J43" s="133"/>
      <c r="K43" s="130"/>
      <c r="L43" s="23">
        <v>1</v>
      </c>
      <c r="M43" s="15"/>
      <c r="N43" s="16">
        <f t="shared" si="0"/>
        <v>0</v>
      </c>
      <c r="O43" s="15"/>
      <c r="P43" s="16">
        <f t="shared" si="1"/>
        <v>0</v>
      </c>
      <c r="Q43" s="20"/>
      <c r="R43" s="103"/>
      <c r="S43" s="11"/>
    </row>
    <row r="44" spans="2:19" ht="34.950000000000003" customHeight="1" x14ac:dyDescent="0.3">
      <c r="B44" s="154"/>
      <c r="C44" s="25" t="s">
        <v>226</v>
      </c>
      <c r="D44" s="25" t="s">
        <v>227</v>
      </c>
      <c r="E44" s="127" t="s">
        <v>337</v>
      </c>
      <c r="F44" s="25"/>
      <c r="G44" s="100" t="s">
        <v>16</v>
      </c>
      <c r="H44" s="130" t="s">
        <v>225</v>
      </c>
      <c r="I44" s="131"/>
      <c r="J44" s="131"/>
      <c r="K44" s="132"/>
      <c r="L44" s="68">
        <v>1</v>
      </c>
      <c r="M44" s="71"/>
      <c r="N44" s="70">
        <f t="shared" si="0"/>
        <v>0</v>
      </c>
      <c r="O44" s="71"/>
      <c r="P44" s="70">
        <f t="shared" si="1"/>
        <v>0</v>
      </c>
      <c r="Q44" s="27" t="s">
        <v>340</v>
      </c>
      <c r="R44" s="126" t="s">
        <v>265</v>
      </c>
      <c r="S44" s="25"/>
    </row>
    <row r="45" spans="2:19" ht="34.950000000000003" customHeight="1" x14ac:dyDescent="0.3">
      <c r="B45" s="154"/>
      <c r="C45" s="25" t="s">
        <v>351</v>
      </c>
      <c r="D45" s="25" t="s">
        <v>349</v>
      </c>
      <c r="E45" s="181" t="s">
        <v>350</v>
      </c>
      <c r="F45" s="25"/>
      <c r="G45" s="100"/>
      <c r="H45" s="130" t="s">
        <v>352</v>
      </c>
      <c r="I45" s="131"/>
      <c r="J45" s="131"/>
      <c r="K45" s="132"/>
      <c r="L45" s="68">
        <v>1</v>
      </c>
      <c r="M45" s="71">
        <v>148.88999999999999</v>
      </c>
      <c r="N45" s="70">
        <f t="shared" si="0"/>
        <v>148.88999999999999</v>
      </c>
      <c r="O45" s="71">
        <v>148.88999999999999</v>
      </c>
      <c r="P45" s="70">
        <f t="shared" si="1"/>
        <v>148.88999999999999</v>
      </c>
      <c r="Q45" s="104" t="s">
        <v>315</v>
      </c>
      <c r="R45" s="126" t="s">
        <v>265</v>
      </c>
      <c r="S45" s="25"/>
    </row>
    <row r="46" spans="2:19" ht="34.950000000000003" customHeight="1" x14ac:dyDescent="0.3">
      <c r="B46" s="154"/>
      <c r="C46" s="25" t="s">
        <v>334</v>
      </c>
      <c r="D46" s="25" t="s">
        <v>333</v>
      </c>
      <c r="E46" s="25" t="s">
        <v>333</v>
      </c>
      <c r="F46" s="25"/>
      <c r="G46" s="100"/>
      <c r="H46" s="130" t="s">
        <v>332</v>
      </c>
      <c r="I46" s="131"/>
      <c r="J46" s="131"/>
      <c r="K46" s="132"/>
      <c r="L46" s="68">
        <v>1</v>
      </c>
      <c r="M46" s="71"/>
      <c r="N46" s="70">
        <f t="shared" si="0"/>
        <v>0</v>
      </c>
      <c r="O46" s="71"/>
      <c r="P46" s="70">
        <f t="shared" si="1"/>
        <v>0</v>
      </c>
      <c r="Q46" s="104" t="s">
        <v>335</v>
      </c>
      <c r="R46" s="126" t="s">
        <v>265</v>
      </c>
      <c r="S46" s="25"/>
    </row>
    <row r="47" spans="2:19" ht="34.950000000000003" customHeight="1" x14ac:dyDescent="0.3">
      <c r="B47" s="154"/>
      <c r="C47" s="25" t="s">
        <v>331</v>
      </c>
      <c r="D47" s="25" t="s">
        <v>330</v>
      </c>
      <c r="E47" s="25" t="s">
        <v>330</v>
      </c>
      <c r="F47" s="25"/>
      <c r="G47" s="100" t="s">
        <v>16</v>
      </c>
      <c r="H47" s="130" t="s">
        <v>328</v>
      </c>
      <c r="I47" s="131"/>
      <c r="J47" s="131"/>
      <c r="K47" s="132"/>
      <c r="L47" s="68">
        <v>1</v>
      </c>
      <c r="M47" s="71"/>
      <c r="N47" s="70">
        <f t="shared" si="0"/>
        <v>0</v>
      </c>
      <c r="O47" s="71"/>
      <c r="P47" s="70">
        <f t="shared" si="1"/>
        <v>0</v>
      </c>
      <c r="Q47" s="104" t="s">
        <v>329</v>
      </c>
      <c r="R47" s="126" t="s">
        <v>265</v>
      </c>
      <c r="S47" s="25"/>
    </row>
    <row r="48" spans="2:19" ht="34.950000000000003" customHeight="1" thickBot="1" x14ac:dyDescent="0.35">
      <c r="B48" s="154"/>
      <c r="C48" s="25" t="s">
        <v>211</v>
      </c>
      <c r="D48" s="25" t="s">
        <v>213</v>
      </c>
      <c r="E48" s="25"/>
      <c r="F48" s="25"/>
      <c r="G48" s="100" t="s">
        <v>16</v>
      </c>
      <c r="H48" s="159" t="s">
        <v>212</v>
      </c>
      <c r="I48" s="159"/>
      <c r="J48" s="159"/>
      <c r="K48" s="160"/>
      <c r="L48" s="68">
        <v>1</v>
      </c>
      <c r="M48" s="71"/>
      <c r="N48" s="70">
        <f t="shared" si="0"/>
        <v>0</v>
      </c>
      <c r="O48" s="71"/>
      <c r="P48" s="70">
        <f t="shared" si="1"/>
        <v>0</v>
      </c>
      <c r="Q48" s="27"/>
      <c r="R48" s="104"/>
      <c r="S48" s="25"/>
    </row>
    <row r="49" spans="2:19" ht="34.950000000000003" customHeight="1" x14ac:dyDescent="0.3">
      <c r="B49" s="141" t="s">
        <v>217</v>
      </c>
      <c r="C49" s="1" t="s">
        <v>218</v>
      </c>
      <c r="D49" s="1" t="s">
        <v>219</v>
      </c>
      <c r="E49" s="1"/>
      <c r="F49" s="1"/>
      <c r="G49" s="89" t="s">
        <v>16</v>
      </c>
      <c r="H49" s="137" t="s">
        <v>220</v>
      </c>
      <c r="I49" s="137"/>
      <c r="J49" s="137"/>
      <c r="K49" s="138"/>
      <c r="L49" s="22"/>
      <c r="M49" s="13"/>
      <c r="N49" s="14"/>
      <c r="O49" s="13"/>
      <c r="P49" s="14"/>
      <c r="Q49" s="19" t="s">
        <v>293</v>
      </c>
      <c r="R49" s="109" t="s">
        <v>265</v>
      </c>
      <c r="S49" s="1"/>
    </row>
    <row r="50" spans="2:19" ht="34.950000000000003" customHeight="1" x14ac:dyDescent="0.3">
      <c r="B50" s="142"/>
      <c r="C50" s="11" t="s">
        <v>218</v>
      </c>
      <c r="D50" s="11" t="s">
        <v>219</v>
      </c>
      <c r="E50" s="11"/>
      <c r="F50" s="11"/>
      <c r="G50" s="97" t="s">
        <v>16</v>
      </c>
      <c r="H50" s="133" t="s">
        <v>221</v>
      </c>
      <c r="I50" s="133"/>
      <c r="J50" s="133"/>
      <c r="K50" s="130"/>
      <c r="L50" s="23"/>
      <c r="M50" s="15"/>
      <c r="N50" s="16"/>
      <c r="O50" s="15"/>
      <c r="P50" s="16"/>
      <c r="Q50" s="94" t="s">
        <v>293</v>
      </c>
      <c r="R50" s="110" t="s">
        <v>265</v>
      </c>
      <c r="S50" s="11"/>
    </row>
    <row r="51" spans="2:19" ht="34.950000000000003" customHeight="1" thickBot="1" x14ac:dyDescent="0.35">
      <c r="B51" s="143"/>
      <c r="C51" s="66" t="s">
        <v>218</v>
      </c>
      <c r="D51" s="66" t="s">
        <v>222</v>
      </c>
      <c r="E51" s="66"/>
      <c r="F51" s="66"/>
      <c r="G51" s="98"/>
      <c r="H51" s="139" t="s">
        <v>223</v>
      </c>
      <c r="I51" s="139"/>
      <c r="J51" s="139"/>
      <c r="K51" s="140"/>
      <c r="L51" s="24"/>
      <c r="M51" s="17"/>
      <c r="N51" s="18"/>
      <c r="O51" s="17"/>
      <c r="P51" s="18"/>
      <c r="Q51" s="101" t="s">
        <v>224</v>
      </c>
      <c r="R51" s="101" t="s">
        <v>265</v>
      </c>
      <c r="S51" s="66"/>
    </row>
    <row r="52" spans="2:19" ht="34.950000000000003" customHeight="1" thickBot="1" x14ac:dyDescent="0.35">
      <c r="B52" s="141" t="s">
        <v>217</v>
      </c>
      <c r="C52" s="91"/>
      <c r="D52" s="91"/>
      <c r="E52" s="105"/>
      <c r="F52" s="105"/>
      <c r="G52" s="47"/>
      <c r="H52" s="157" t="s">
        <v>341</v>
      </c>
      <c r="I52" s="157"/>
      <c r="J52" s="157"/>
      <c r="K52" s="158"/>
      <c r="L52" s="41">
        <v>50</v>
      </c>
      <c r="M52" s="92">
        <v>2.3199999999999998</v>
      </c>
      <c r="N52" s="43">
        <f t="shared" ref="N52:N54" si="2">M52*L52</f>
        <v>115.99999999999999</v>
      </c>
      <c r="O52" s="92">
        <v>2.0099999999999998</v>
      </c>
      <c r="P52" s="43">
        <f t="shared" ref="P52:P54" si="3">O52*L52</f>
        <v>100.49999999999999</v>
      </c>
      <c r="Q52" s="93" t="s">
        <v>268</v>
      </c>
      <c r="R52" s="124" t="s">
        <v>265</v>
      </c>
      <c r="S52" s="105"/>
    </row>
    <row r="53" spans="2:19" ht="34.950000000000003" customHeight="1" thickBot="1" x14ac:dyDescent="0.35">
      <c r="B53" s="142"/>
      <c r="C53" s="30"/>
      <c r="D53" s="30"/>
      <c r="E53" s="30"/>
      <c r="F53" s="30"/>
      <c r="G53" s="32"/>
      <c r="H53" s="157" t="s">
        <v>342</v>
      </c>
      <c r="I53" s="157"/>
      <c r="J53" s="157"/>
      <c r="K53" s="158"/>
      <c r="L53" s="33">
        <v>50</v>
      </c>
      <c r="M53" s="92">
        <v>2.2999999999999998</v>
      </c>
      <c r="N53" s="43">
        <f t="shared" ref="N53" si="4">M53*L53</f>
        <v>114.99999999999999</v>
      </c>
      <c r="O53" s="92">
        <v>1.99</v>
      </c>
      <c r="P53" s="43">
        <f t="shared" ref="P53" si="5">O53*L53</f>
        <v>99.5</v>
      </c>
      <c r="Q53" s="93" t="s">
        <v>268</v>
      </c>
      <c r="R53" s="124" t="s">
        <v>265</v>
      </c>
      <c r="S53" s="30"/>
    </row>
    <row r="54" spans="2:19" ht="34.950000000000003" customHeight="1" thickBot="1" x14ac:dyDescent="0.35">
      <c r="B54" s="143"/>
      <c r="C54" s="107"/>
      <c r="D54" s="85"/>
      <c r="E54" s="85"/>
      <c r="F54" s="85"/>
      <c r="G54" s="32"/>
      <c r="H54" s="157" t="s">
        <v>343</v>
      </c>
      <c r="I54" s="157"/>
      <c r="J54" s="157"/>
      <c r="K54" s="158"/>
      <c r="L54" s="33">
        <v>50</v>
      </c>
      <c r="M54" s="40">
        <v>1.89</v>
      </c>
      <c r="N54" s="35">
        <f t="shared" si="2"/>
        <v>94.5</v>
      </c>
      <c r="O54" s="40">
        <v>1.34</v>
      </c>
      <c r="P54" s="35">
        <f t="shared" si="3"/>
        <v>67</v>
      </c>
      <c r="Q54" s="106" t="s">
        <v>268</v>
      </c>
      <c r="R54" s="124" t="s">
        <v>265</v>
      </c>
      <c r="S54" s="85"/>
    </row>
    <row r="55" spans="2:19" ht="34.950000000000003" customHeight="1" thickBot="1" x14ac:dyDescent="0.35">
      <c r="B55" s="141" t="s">
        <v>217</v>
      </c>
      <c r="C55" s="91"/>
      <c r="D55" s="91"/>
      <c r="E55" s="105"/>
      <c r="F55" s="105"/>
      <c r="G55" s="47"/>
      <c r="H55" s="157" t="s">
        <v>344</v>
      </c>
      <c r="I55" s="157"/>
      <c r="J55" s="157"/>
      <c r="K55" s="158"/>
      <c r="L55" s="41">
        <v>50</v>
      </c>
      <c r="M55" s="92">
        <v>1.89</v>
      </c>
      <c r="N55" s="43">
        <f t="shared" ref="N55:N56" si="6">M55*L55</f>
        <v>94.5</v>
      </c>
      <c r="O55" s="92">
        <v>1.64</v>
      </c>
      <c r="P55" s="43">
        <f t="shared" ref="P55:P56" si="7">O55*L55</f>
        <v>82</v>
      </c>
      <c r="Q55" s="93" t="s">
        <v>268</v>
      </c>
      <c r="R55" s="124" t="s">
        <v>265</v>
      </c>
      <c r="S55" s="105"/>
    </row>
    <row r="56" spans="2:19" ht="34.950000000000003" customHeight="1" thickBot="1" x14ac:dyDescent="0.35">
      <c r="B56" s="142"/>
      <c r="C56" s="30"/>
      <c r="D56" s="30"/>
      <c r="E56" s="30"/>
      <c r="F56" s="30"/>
      <c r="G56" s="32"/>
      <c r="H56" s="157" t="s">
        <v>295</v>
      </c>
      <c r="I56" s="157"/>
      <c r="J56" s="157"/>
      <c r="K56" s="158"/>
      <c r="L56" s="33">
        <v>100</v>
      </c>
      <c r="M56" s="92">
        <v>0.57799999999999996</v>
      </c>
      <c r="N56" s="43">
        <f t="shared" si="6"/>
        <v>57.8</v>
      </c>
      <c r="O56" s="92">
        <v>0.501</v>
      </c>
      <c r="P56" s="43">
        <f t="shared" si="7"/>
        <v>50.1</v>
      </c>
      <c r="Q56" s="93" t="s">
        <v>268</v>
      </c>
      <c r="R56" s="124" t="s">
        <v>265</v>
      </c>
      <c r="S56" s="30"/>
    </row>
    <row r="57" spans="2:19" ht="34.950000000000003" customHeight="1" thickBot="1" x14ac:dyDescent="0.35">
      <c r="B57" s="143"/>
      <c r="C57" s="107"/>
      <c r="D57" s="85"/>
      <c r="E57" s="85"/>
      <c r="F57" s="85"/>
      <c r="G57" s="32"/>
      <c r="H57" s="157" t="s">
        <v>298</v>
      </c>
      <c r="I57" s="157"/>
      <c r="J57" s="157"/>
      <c r="K57" s="158"/>
      <c r="L57" s="33">
        <v>100</v>
      </c>
      <c r="M57" s="92">
        <v>0.57799999999999996</v>
      </c>
      <c r="N57" s="43">
        <f t="shared" ref="N57" si="8">M57*L57</f>
        <v>57.8</v>
      </c>
      <c r="O57" s="92">
        <v>0.501</v>
      </c>
      <c r="P57" s="43">
        <f t="shared" ref="P57" si="9">O57*L57</f>
        <v>50.1</v>
      </c>
      <c r="Q57" s="93" t="s">
        <v>268</v>
      </c>
      <c r="R57" s="124" t="s">
        <v>265</v>
      </c>
      <c r="S57" s="85"/>
    </row>
    <row r="58" spans="2:19" ht="34.950000000000003" customHeight="1" thickBot="1" x14ac:dyDescent="0.35">
      <c r="B58" s="141" t="s">
        <v>217</v>
      </c>
      <c r="C58" s="91"/>
      <c r="D58" s="91"/>
      <c r="E58" s="105"/>
      <c r="F58" s="105"/>
      <c r="G58" s="47"/>
      <c r="H58" s="157" t="s">
        <v>296</v>
      </c>
      <c r="I58" s="157"/>
      <c r="J58" s="157"/>
      <c r="K58" s="158"/>
      <c r="L58" s="41">
        <v>100</v>
      </c>
      <c r="M58" s="92">
        <v>0.38500000000000001</v>
      </c>
      <c r="N58" s="43">
        <f t="shared" ref="N58:N60" si="10">M58*L58</f>
        <v>38.5</v>
      </c>
      <c r="O58" s="92">
        <v>0.33300000000000002</v>
      </c>
      <c r="P58" s="43">
        <f t="shared" ref="P58:P60" si="11">O58*L58</f>
        <v>33.300000000000004</v>
      </c>
      <c r="Q58" s="93" t="s">
        <v>268</v>
      </c>
      <c r="R58" s="124" t="s">
        <v>265</v>
      </c>
      <c r="S58" s="105"/>
    </row>
    <row r="59" spans="2:19" ht="34.950000000000003" customHeight="1" thickBot="1" x14ac:dyDescent="0.35">
      <c r="B59" s="142"/>
      <c r="C59" s="30"/>
      <c r="D59" s="30"/>
      <c r="E59" s="30"/>
      <c r="F59" s="30"/>
      <c r="G59" s="32"/>
      <c r="H59" s="157" t="s">
        <v>297</v>
      </c>
      <c r="I59" s="157"/>
      <c r="J59" s="157"/>
      <c r="K59" s="158"/>
      <c r="L59" s="33">
        <v>10</v>
      </c>
      <c r="M59" s="92">
        <v>0.78</v>
      </c>
      <c r="N59" s="43">
        <v>7.8</v>
      </c>
      <c r="O59" s="92">
        <v>0.78</v>
      </c>
      <c r="P59" s="43">
        <f t="shared" si="11"/>
        <v>7.8000000000000007</v>
      </c>
      <c r="Q59" s="93" t="s">
        <v>294</v>
      </c>
      <c r="R59" s="125" t="s">
        <v>265</v>
      </c>
      <c r="S59" s="30"/>
    </row>
    <row r="60" spans="2:19" ht="34.950000000000003" customHeight="1" thickBot="1" x14ac:dyDescent="0.35">
      <c r="B60" s="143"/>
      <c r="C60" s="107"/>
      <c r="D60" s="85"/>
      <c r="E60" s="85"/>
      <c r="F60" s="85"/>
      <c r="G60" s="32"/>
      <c r="H60" s="157" t="s">
        <v>345</v>
      </c>
      <c r="I60" s="157"/>
      <c r="J60" s="157"/>
      <c r="K60" s="158"/>
      <c r="L60" s="33">
        <v>1</v>
      </c>
      <c r="M60" s="40">
        <v>17.39</v>
      </c>
      <c r="N60" s="35">
        <f t="shared" si="10"/>
        <v>17.39</v>
      </c>
      <c r="O60" s="40">
        <v>17.39</v>
      </c>
      <c r="P60" s="35">
        <f t="shared" si="11"/>
        <v>17.39</v>
      </c>
      <c r="Q60" s="93" t="s">
        <v>346</v>
      </c>
      <c r="R60" s="124" t="s">
        <v>265</v>
      </c>
      <c r="S60" s="85"/>
    </row>
    <row r="61" spans="2:19" ht="34.950000000000003" customHeight="1" thickBot="1" x14ac:dyDescent="0.35">
      <c r="B61" s="141" t="s">
        <v>217</v>
      </c>
      <c r="C61" s="1"/>
      <c r="D61" s="1"/>
      <c r="E61" s="1"/>
      <c r="F61" s="1"/>
      <c r="G61" s="89"/>
      <c r="H61" s="157" t="s">
        <v>347</v>
      </c>
      <c r="I61" s="157"/>
      <c r="J61" s="157"/>
      <c r="K61" s="158"/>
      <c r="L61" s="22">
        <v>1</v>
      </c>
      <c r="M61" s="40">
        <v>17.39</v>
      </c>
      <c r="N61" s="35">
        <f t="shared" ref="N61" si="12">M61*L61</f>
        <v>17.39</v>
      </c>
      <c r="O61" s="40">
        <v>17.39</v>
      </c>
      <c r="P61" s="35">
        <f t="shared" ref="P61" si="13">O61*L61</f>
        <v>17.39</v>
      </c>
      <c r="Q61" s="19" t="s">
        <v>268</v>
      </c>
      <c r="R61" s="124" t="s">
        <v>265</v>
      </c>
      <c r="S61" s="1"/>
    </row>
    <row r="62" spans="2:19" ht="34.950000000000003" customHeight="1" thickBot="1" x14ac:dyDescent="0.35">
      <c r="B62" s="142"/>
      <c r="C62" s="11"/>
      <c r="D62" s="11"/>
      <c r="E62" s="11"/>
      <c r="F62" s="11"/>
      <c r="G62" s="97"/>
      <c r="H62" s="157" t="s">
        <v>299</v>
      </c>
      <c r="I62" s="157"/>
      <c r="J62" s="157"/>
      <c r="K62" s="158"/>
      <c r="L62" s="23">
        <v>100</v>
      </c>
      <c r="M62" s="15">
        <v>0.57799999999999996</v>
      </c>
      <c r="N62" s="16">
        <f t="shared" ref="N62" si="14">M62*L62</f>
        <v>57.8</v>
      </c>
      <c r="O62" s="15">
        <v>0.501</v>
      </c>
      <c r="P62" s="16">
        <f t="shared" ref="P62" si="15">O62*L62</f>
        <v>50.1</v>
      </c>
      <c r="Q62" s="103" t="s">
        <v>268</v>
      </c>
      <c r="R62" s="124" t="s">
        <v>265</v>
      </c>
      <c r="S62" s="11"/>
    </row>
    <row r="63" spans="2:19" ht="34.950000000000003" customHeight="1" thickBot="1" x14ac:dyDescent="0.35">
      <c r="B63" s="143"/>
      <c r="C63" s="66"/>
      <c r="D63" s="66"/>
      <c r="E63" s="66"/>
      <c r="F63" s="66"/>
      <c r="G63" s="98"/>
      <c r="H63" s="157" t="s">
        <v>300</v>
      </c>
      <c r="I63" s="157"/>
      <c r="J63" s="157"/>
      <c r="K63" s="158"/>
      <c r="L63" s="23">
        <v>100</v>
      </c>
      <c r="M63" s="15">
        <v>0.57799999999999996</v>
      </c>
      <c r="N63" s="16">
        <f t="shared" ref="N63" si="16">M63*L63</f>
        <v>57.8</v>
      </c>
      <c r="O63" s="15">
        <v>0.501</v>
      </c>
      <c r="P63" s="16">
        <f t="shared" ref="P63" si="17">O63*L63</f>
        <v>50.1</v>
      </c>
      <c r="Q63" s="103" t="s">
        <v>268</v>
      </c>
      <c r="R63" s="124" t="s">
        <v>265</v>
      </c>
      <c r="S63" s="66"/>
    </row>
    <row r="64" spans="2:19" ht="34.950000000000003" customHeight="1" thickBot="1" x14ac:dyDescent="0.35">
      <c r="B64" s="141"/>
      <c r="C64" s="1"/>
      <c r="D64" s="1"/>
      <c r="E64" s="1"/>
      <c r="F64" s="1"/>
      <c r="G64" s="89"/>
      <c r="H64" s="137" t="s">
        <v>301</v>
      </c>
      <c r="I64" s="137"/>
      <c r="J64" s="137"/>
      <c r="K64" s="138"/>
      <c r="L64" s="22">
        <v>50</v>
      </c>
      <c r="M64" s="13">
        <v>0.1</v>
      </c>
      <c r="N64" s="14">
        <f t="shared" ref="N64" si="18">M64*L64</f>
        <v>5</v>
      </c>
      <c r="O64" s="13">
        <v>0.1</v>
      </c>
      <c r="P64" s="14">
        <f>O64*L64</f>
        <v>5</v>
      </c>
      <c r="Q64" s="19" t="s">
        <v>294</v>
      </c>
      <c r="R64" s="109" t="s">
        <v>265</v>
      </c>
      <c r="S64" s="1"/>
    </row>
    <row r="65" spans="2:19" ht="34.950000000000003" customHeight="1" thickBot="1" x14ac:dyDescent="0.35">
      <c r="B65" s="142"/>
      <c r="C65" s="1"/>
      <c r="D65" s="1"/>
      <c r="E65" s="1"/>
      <c r="F65" s="1"/>
      <c r="G65" s="89"/>
      <c r="H65" s="137" t="s">
        <v>302</v>
      </c>
      <c r="I65" s="137"/>
      <c r="J65" s="137"/>
      <c r="K65" s="138"/>
      <c r="L65" s="22">
        <v>50</v>
      </c>
      <c r="M65" s="13">
        <v>0.1</v>
      </c>
      <c r="N65" s="14">
        <f t="shared" ref="N65:N68" si="19">M65*L65</f>
        <v>5</v>
      </c>
      <c r="O65" s="13">
        <v>0.1</v>
      </c>
      <c r="P65" s="14">
        <f>O65*L65</f>
        <v>5</v>
      </c>
      <c r="Q65" s="19" t="s">
        <v>294</v>
      </c>
      <c r="R65" s="109" t="s">
        <v>265</v>
      </c>
      <c r="S65" s="1"/>
    </row>
    <row r="66" spans="2:19" ht="34.950000000000003" customHeight="1" thickBot="1" x14ac:dyDescent="0.35">
      <c r="B66" s="143"/>
      <c r="C66" s="1"/>
      <c r="D66" s="1"/>
      <c r="E66" s="1"/>
      <c r="F66" s="1"/>
      <c r="G66" s="89"/>
      <c r="H66" s="137" t="s">
        <v>303</v>
      </c>
      <c r="I66" s="137"/>
      <c r="J66" s="137"/>
      <c r="K66" s="138"/>
      <c r="L66" s="22">
        <v>100</v>
      </c>
      <c r="M66" s="13">
        <v>0.107</v>
      </c>
      <c r="N66" s="14">
        <f t="shared" si="19"/>
        <v>10.7</v>
      </c>
      <c r="O66" s="13">
        <v>7.8E-2</v>
      </c>
      <c r="P66" s="14">
        <f>O66*L66</f>
        <v>7.8</v>
      </c>
      <c r="Q66" s="19" t="s">
        <v>282</v>
      </c>
      <c r="R66" s="109" t="s">
        <v>265</v>
      </c>
      <c r="S66" s="1"/>
    </row>
    <row r="67" spans="2:19" ht="34.950000000000003" customHeight="1" thickBot="1" x14ac:dyDescent="0.35">
      <c r="B67" s="141"/>
      <c r="C67" s="1"/>
      <c r="D67" s="1"/>
      <c r="E67" s="1"/>
      <c r="F67" s="1"/>
      <c r="G67" s="89"/>
      <c r="H67" s="137" t="s">
        <v>304</v>
      </c>
      <c r="I67" s="137"/>
      <c r="J67" s="137"/>
      <c r="K67" s="138"/>
      <c r="L67" s="22">
        <v>100</v>
      </c>
      <c r="M67" s="13">
        <v>0.13</v>
      </c>
      <c r="N67" s="14">
        <f t="shared" si="19"/>
        <v>13</v>
      </c>
      <c r="O67" s="13">
        <v>8.6999999999999994E-2</v>
      </c>
      <c r="P67" s="14">
        <f>O67*L67</f>
        <v>8.6999999999999993</v>
      </c>
      <c r="Q67" s="19" t="s">
        <v>282</v>
      </c>
      <c r="R67" s="109" t="s">
        <v>265</v>
      </c>
      <c r="S67" s="1"/>
    </row>
    <row r="68" spans="2:19" ht="34.950000000000003" customHeight="1" thickBot="1" x14ac:dyDescent="0.35">
      <c r="B68" s="142"/>
      <c r="C68" s="1"/>
      <c r="D68" s="1"/>
      <c r="E68" s="1"/>
      <c r="F68" s="1"/>
      <c r="G68" s="89"/>
      <c r="H68" s="137" t="s">
        <v>305</v>
      </c>
      <c r="I68" s="137"/>
      <c r="J68" s="137"/>
      <c r="K68" s="138"/>
      <c r="L68" s="22">
        <v>100</v>
      </c>
      <c r="M68" s="13">
        <v>0.3</v>
      </c>
      <c r="N68" s="14">
        <f t="shared" si="19"/>
        <v>30</v>
      </c>
      <c r="O68" s="13">
        <v>0.24</v>
      </c>
      <c r="P68" s="14">
        <f>O68*L68</f>
        <v>24</v>
      </c>
      <c r="Q68" s="19" t="s">
        <v>282</v>
      </c>
      <c r="R68" s="109" t="s">
        <v>265</v>
      </c>
      <c r="S68" s="1"/>
    </row>
    <row r="69" spans="2:19" ht="34.950000000000003" customHeight="1" thickBot="1" x14ac:dyDescent="0.35">
      <c r="B69" s="143"/>
      <c r="C69" s="1"/>
      <c r="D69" s="1"/>
      <c r="E69" s="1"/>
      <c r="F69" s="1"/>
      <c r="G69" s="89"/>
      <c r="H69" s="137" t="s">
        <v>306</v>
      </c>
      <c r="I69" s="137"/>
      <c r="J69" s="137"/>
      <c r="K69" s="138"/>
      <c r="L69" s="22">
        <v>100</v>
      </c>
      <c r="M69" s="13">
        <v>0.17</v>
      </c>
      <c r="N69" s="14">
        <v>17</v>
      </c>
      <c r="O69" s="13">
        <v>0.11</v>
      </c>
      <c r="P69" s="14">
        <v>11</v>
      </c>
      <c r="Q69" s="19" t="s">
        <v>282</v>
      </c>
      <c r="R69" s="109" t="s">
        <v>265</v>
      </c>
      <c r="S69" s="1"/>
    </row>
    <row r="70" spans="2:19" ht="34.950000000000003" customHeight="1" thickBot="1" x14ac:dyDescent="0.35">
      <c r="B70" s="141"/>
      <c r="C70" s="1"/>
      <c r="D70" s="1"/>
      <c r="E70" s="1"/>
      <c r="F70" s="1"/>
      <c r="G70" s="89"/>
      <c r="H70" s="137" t="s">
        <v>308</v>
      </c>
      <c r="I70" s="137"/>
      <c r="J70" s="137"/>
      <c r="K70" s="138"/>
      <c r="L70" s="22">
        <v>50</v>
      </c>
      <c r="M70" s="13">
        <v>0.11</v>
      </c>
      <c r="N70" s="14">
        <v>5.5</v>
      </c>
      <c r="O70" s="13">
        <v>8.2000000000000003E-2</v>
      </c>
      <c r="P70" s="14">
        <v>4</v>
      </c>
      <c r="Q70" s="19" t="s">
        <v>282</v>
      </c>
      <c r="R70" s="109" t="s">
        <v>265</v>
      </c>
      <c r="S70" s="1"/>
    </row>
    <row r="71" spans="2:19" ht="34.950000000000003" customHeight="1" thickBot="1" x14ac:dyDescent="0.35">
      <c r="B71" s="142"/>
      <c r="C71" s="1"/>
      <c r="D71" s="1"/>
      <c r="E71" s="1"/>
      <c r="F71" s="1"/>
      <c r="G71" s="89"/>
      <c r="H71" s="137" t="s">
        <v>309</v>
      </c>
      <c r="I71" s="137"/>
      <c r="J71" s="137"/>
      <c r="K71" s="138"/>
      <c r="L71" s="22">
        <v>50</v>
      </c>
      <c r="M71" s="13">
        <v>0.18</v>
      </c>
      <c r="N71" s="14">
        <v>9</v>
      </c>
      <c r="O71" s="13">
        <v>0.14000000000000001</v>
      </c>
      <c r="P71" s="14">
        <v>7</v>
      </c>
      <c r="Q71" s="19" t="s">
        <v>282</v>
      </c>
      <c r="R71" s="109" t="s">
        <v>265</v>
      </c>
      <c r="S71" s="1"/>
    </row>
    <row r="72" spans="2:19" ht="34.950000000000003" customHeight="1" thickBot="1" x14ac:dyDescent="0.35">
      <c r="B72" s="143"/>
      <c r="C72" s="1"/>
      <c r="D72" s="1"/>
      <c r="E72" s="1"/>
      <c r="F72" s="1"/>
      <c r="G72" s="89"/>
      <c r="H72" s="137" t="s">
        <v>310</v>
      </c>
      <c r="I72" s="137"/>
      <c r="J72" s="137"/>
      <c r="K72" s="138"/>
      <c r="L72" s="22">
        <v>50</v>
      </c>
      <c r="M72" s="13">
        <v>0.18</v>
      </c>
      <c r="N72" s="14">
        <v>9</v>
      </c>
      <c r="O72" s="13">
        <v>0.14000000000000001</v>
      </c>
      <c r="P72" s="14">
        <v>7</v>
      </c>
      <c r="Q72" s="19" t="s">
        <v>282</v>
      </c>
      <c r="R72" s="109" t="s">
        <v>265</v>
      </c>
      <c r="S72" s="1"/>
    </row>
    <row r="73" spans="2:19" ht="34.950000000000003" customHeight="1" thickBot="1" x14ac:dyDescent="0.35">
      <c r="B73" s="141"/>
      <c r="C73" s="1"/>
      <c r="D73" s="1"/>
      <c r="E73" s="1"/>
      <c r="F73" s="1"/>
      <c r="G73" s="89"/>
      <c r="H73" s="137" t="s">
        <v>307</v>
      </c>
      <c r="I73" s="137"/>
      <c r="J73" s="137"/>
      <c r="K73" s="138"/>
      <c r="L73" s="22">
        <v>25</v>
      </c>
      <c r="M73" s="13">
        <v>1.31</v>
      </c>
      <c r="N73" s="14">
        <v>32.799999999999997</v>
      </c>
      <c r="O73" s="13">
        <v>1.05</v>
      </c>
      <c r="P73" s="14">
        <v>26.25</v>
      </c>
      <c r="Q73" s="19" t="s">
        <v>348</v>
      </c>
      <c r="R73" s="109" t="s">
        <v>265</v>
      </c>
      <c r="S73" s="1"/>
    </row>
    <row r="74" spans="2:19" ht="34.950000000000003" customHeight="1" thickBot="1" x14ac:dyDescent="0.35">
      <c r="B74" s="142"/>
      <c r="C74" s="1"/>
      <c r="D74" s="1"/>
      <c r="E74" s="1"/>
      <c r="F74" s="1"/>
      <c r="G74" s="89"/>
      <c r="H74" s="137" t="s">
        <v>311</v>
      </c>
      <c r="I74" s="137"/>
      <c r="J74" s="137"/>
      <c r="K74" s="138"/>
      <c r="L74" s="22">
        <v>50</v>
      </c>
      <c r="M74" s="13">
        <v>1.53</v>
      </c>
      <c r="N74" s="14">
        <v>76.5</v>
      </c>
      <c r="O74" s="13">
        <v>1.53</v>
      </c>
      <c r="P74" s="14">
        <v>76.5</v>
      </c>
      <c r="Q74" s="19" t="s">
        <v>294</v>
      </c>
      <c r="R74" s="109" t="s">
        <v>265</v>
      </c>
      <c r="S74" s="1"/>
    </row>
    <row r="75" spans="2:19" ht="34.950000000000003" customHeight="1" thickBot="1" x14ac:dyDescent="0.35">
      <c r="B75" s="143"/>
      <c r="C75" s="1"/>
      <c r="D75" s="1"/>
      <c r="E75" s="1"/>
      <c r="F75" s="1"/>
      <c r="G75" s="89"/>
      <c r="H75" s="137" t="s">
        <v>312</v>
      </c>
      <c r="I75" s="137"/>
      <c r="J75" s="137"/>
      <c r="K75" s="138"/>
      <c r="L75" s="22">
        <v>100</v>
      </c>
      <c r="M75" s="13"/>
      <c r="N75" s="14">
        <v>21.39</v>
      </c>
      <c r="O75" s="13"/>
      <c r="P75" s="14">
        <v>21.39</v>
      </c>
      <c r="Q75" s="19" t="s">
        <v>294</v>
      </c>
      <c r="R75" s="109" t="s">
        <v>265</v>
      </c>
      <c r="S75" s="1"/>
    </row>
    <row r="76" spans="2:19" ht="34.950000000000003" customHeight="1" thickBot="1" x14ac:dyDescent="0.35">
      <c r="B76" s="141"/>
      <c r="C76" s="1"/>
      <c r="D76" s="1"/>
      <c r="E76" s="1"/>
      <c r="F76" s="1"/>
      <c r="G76" s="89"/>
      <c r="H76" s="137" t="s">
        <v>313</v>
      </c>
      <c r="I76" s="137"/>
      <c r="J76" s="137"/>
      <c r="K76" s="138"/>
      <c r="L76" s="22">
        <v>100</v>
      </c>
      <c r="M76" s="13"/>
      <c r="N76" s="14">
        <v>21.39</v>
      </c>
      <c r="O76" s="13"/>
      <c r="P76" s="14">
        <v>21.39</v>
      </c>
      <c r="Q76" s="19" t="s">
        <v>294</v>
      </c>
      <c r="R76" s="109" t="s">
        <v>265</v>
      </c>
      <c r="S76" s="1"/>
    </row>
    <row r="77" spans="2:19" ht="34.950000000000003" customHeight="1" thickBot="1" x14ac:dyDescent="0.35">
      <c r="B77" s="142"/>
      <c r="C77" s="1"/>
      <c r="D77" s="1"/>
      <c r="E77" s="1"/>
      <c r="F77" s="1"/>
      <c r="G77" s="89"/>
      <c r="H77" s="137" t="s">
        <v>314</v>
      </c>
      <c r="I77" s="137"/>
      <c r="J77" s="137"/>
      <c r="K77" s="138"/>
      <c r="L77" s="22">
        <v>50</v>
      </c>
      <c r="M77" s="13">
        <v>1.1000000000000001</v>
      </c>
      <c r="N77" s="14">
        <v>55</v>
      </c>
      <c r="O77" s="13">
        <v>1.1000000000000001</v>
      </c>
      <c r="P77" s="14">
        <v>55</v>
      </c>
      <c r="Q77" s="19" t="s">
        <v>315</v>
      </c>
      <c r="R77" s="109" t="s">
        <v>265</v>
      </c>
      <c r="S77" s="1"/>
    </row>
    <row r="78" spans="2:19" ht="34.950000000000003" customHeight="1" thickBot="1" x14ac:dyDescent="0.35">
      <c r="B78" s="143"/>
      <c r="C78" s="1"/>
      <c r="D78" s="1"/>
      <c r="E78" s="1"/>
      <c r="F78" s="1"/>
      <c r="G78" s="89"/>
      <c r="H78" s="137" t="s">
        <v>316</v>
      </c>
      <c r="I78" s="137"/>
      <c r="J78" s="137"/>
      <c r="K78" s="138"/>
      <c r="L78" s="22">
        <v>1</v>
      </c>
      <c r="M78" s="13">
        <v>1.62</v>
      </c>
      <c r="N78" s="14">
        <v>1.62</v>
      </c>
      <c r="O78" s="13">
        <v>1.62</v>
      </c>
      <c r="P78" s="13">
        <v>1.62</v>
      </c>
      <c r="Q78" s="19" t="s">
        <v>294</v>
      </c>
      <c r="R78" s="109" t="s">
        <v>265</v>
      </c>
      <c r="S78" s="1"/>
    </row>
    <row r="79" spans="2:19" ht="34.950000000000003" customHeight="1" thickBot="1" x14ac:dyDescent="0.35">
      <c r="B79" s="141"/>
      <c r="C79" s="1"/>
      <c r="D79" s="1"/>
      <c r="E79" s="1"/>
      <c r="F79" s="1"/>
      <c r="G79" s="89"/>
      <c r="H79" s="137" t="s">
        <v>317</v>
      </c>
      <c r="I79" s="137"/>
      <c r="J79" s="137"/>
      <c r="K79" s="138"/>
      <c r="L79" s="22">
        <v>1</v>
      </c>
      <c r="M79" s="13">
        <v>3.67</v>
      </c>
      <c r="N79" s="13">
        <v>3.67</v>
      </c>
      <c r="O79" s="13">
        <v>3.67</v>
      </c>
      <c r="P79" s="13">
        <v>3.67</v>
      </c>
      <c r="Q79" s="19" t="s">
        <v>294</v>
      </c>
      <c r="R79" s="109" t="s">
        <v>265</v>
      </c>
      <c r="S79" s="1"/>
    </row>
    <row r="80" spans="2:19" ht="34.950000000000003" customHeight="1" thickBot="1" x14ac:dyDescent="0.35">
      <c r="B80" s="142"/>
      <c r="C80" s="1"/>
      <c r="D80" s="1"/>
      <c r="E80" s="1"/>
      <c r="F80" s="1"/>
      <c r="G80" s="89"/>
      <c r="H80" s="137" t="s">
        <v>318</v>
      </c>
      <c r="I80" s="137"/>
      <c r="J80" s="137"/>
      <c r="K80" s="138"/>
      <c r="L80" s="22">
        <v>1</v>
      </c>
      <c r="M80" s="13">
        <v>4.9800000000000004</v>
      </c>
      <c r="N80" s="13">
        <v>4.9800000000000004</v>
      </c>
      <c r="O80" s="13">
        <v>4.9800000000000004</v>
      </c>
      <c r="P80" s="13">
        <v>4.9800000000000004</v>
      </c>
      <c r="Q80" s="19" t="s">
        <v>294</v>
      </c>
      <c r="R80" s="109" t="s">
        <v>265</v>
      </c>
      <c r="S80" s="1"/>
    </row>
    <row r="81" spans="2:19" ht="34.950000000000003" customHeight="1" thickBot="1" x14ac:dyDescent="0.35">
      <c r="B81" s="143"/>
      <c r="C81" s="1"/>
      <c r="D81" s="1"/>
      <c r="E81" s="1"/>
      <c r="F81" s="1"/>
      <c r="G81" s="89"/>
      <c r="H81" s="137" t="s">
        <v>319</v>
      </c>
      <c r="I81" s="137"/>
      <c r="J81" s="137"/>
      <c r="K81" s="138"/>
      <c r="L81" s="22">
        <v>2</v>
      </c>
      <c r="M81" s="13">
        <v>19.850000000000001</v>
      </c>
      <c r="N81" s="14">
        <v>39.700000000000003</v>
      </c>
      <c r="O81" s="13">
        <v>19.850000000000001</v>
      </c>
      <c r="P81" s="14">
        <v>39.700000000000003</v>
      </c>
      <c r="Q81" s="19" t="s">
        <v>294</v>
      </c>
      <c r="R81" s="109" t="s">
        <v>265</v>
      </c>
      <c r="S81" s="1"/>
    </row>
    <row r="82" spans="2:19" ht="34.950000000000003" customHeight="1" thickBot="1" x14ac:dyDescent="0.35">
      <c r="B82" s="141"/>
      <c r="C82" s="1"/>
      <c r="D82" s="1"/>
      <c r="E82" s="1"/>
      <c r="F82" s="1"/>
      <c r="G82" s="89"/>
      <c r="H82" s="137" t="s">
        <v>320</v>
      </c>
      <c r="I82" s="137"/>
      <c r="J82" s="137"/>
      <c r="K82" s="138"/>
      <c r="L82" s="22">
        <v>2</v>
      </c>
      <c r="M82" s="13">
        <v>11.43</v>
      </c>
      <c r="N82" s="14">
        <v>22.86</v>
      </c>
      <c r="O82" s="13">
        <v>11.43</v>
      </c>
      <c r="P82" s="14">
        <v>22.86</v>
      </c>
      <c r="Q82" s="19" t="s">
        <v>294</v>
      </c>
      <c r="R82" s="109" t="s">
        <v>265</v>
      </c>
      <c r="S82" s="1"/>
    </row>
    <row r="83" spans="2:19" ht="34.950000000000003" customHeight="1" thickBot="1" x14ac:dyDescent="0.35">
      <c r="B83" s="142"/>
      <c r="C83" s="1"/>
      <c r="D83" s="1"/>
      <c r="E83" s="1"/>
      <c r="F83" s="1"/>
      <c r="G83" s="89"/>
      <c r="H83" s="137" t="s">
        <v>321</v>
      </c>
      <c r="I83" s="137"/>
      <c r="J83" s="137"/>
      <c r="K83" s="138"/>
      <c r="L83" s="22">
        <v>2</v>
      </c>
      <c r="M83" s="13">
        <v>2.73</v>
      </c>
      <c r="N83" s="14">
        <v>5.46</v>
      </c>
      <c r="O83" s="13">
        <v>2.73</v>
      </c>
      <c r="P83" s="14">
        <v>5.46</v>
      </c>
      <c r="Q83" s="19" t="s">
        <v>294</v>
      </c>
      <c r="R83" s="109" t="s">
        <v>265</v>
      </c>
      <c r="S83" s="1"/>
    </row>
    <row r="84" spans="2:19" ht="34.950000000000003" customHeight="1" thickBot="1" x14ac:dyDescent="0.35">
      <c r="B84" s="143"/>
      <c r="C84" s="1"/>
      <c r="D84" s="1"/>
      <c r="E84" s="1"/>
      <c r="F84" s="1"/>
      <c r="G84" s="89"/>
      <c r="H84" s="137" t="s">
        <v>322</v>
      </c>
      <c r="I84" s="137"/>
      <c r="J84" s="137"/>
      <c r="K84" s="138"/>
      <c r="L84" s="22">
        <v>1</v>
      </c>
      <c r="M84" s="13">
        <v>35.450000000000003</v>
      </c>
      <c r="N84" s="13">
        <v>35.450000000000003</v>
      </c>
      <c r="O84" s="13">
        <v>35.450000000000003</v>
      </c>
      <c r="P84" s="13">
        <v>35.450000000000003</v>
      </c>
      <c r="Q84" s="19" t="s">
        <v>315</v>
      </c>
      <c r="R84" s="109" t="s">
        <v>265</v>
      </c>
      <c r="S84" s="1"/>
    </row>
    <row r="85" spans="2:19" ht="34.950000000000003" customHeight="1" thickBot="1" x14ac:dyDescent="0.35">
      <c r="B85" s="141"/>
      <c r="C85" s="1"/>
      <c r="D85" s="1"/>
      <c r="E85" s="1"/>
      <c r="F85" s="1"/>
      <c r="G85" s="89"/>
      <c r="H85" s="137" t="s">
        <v>323</v>
      </c>
      <c r="I85" s="137"/>
      <c r="J85" s="137"/>
      <c r="K85" s="138"/>
      <c r="L85" s="22">
        <v>5</v>
      </c>
      <c r="M85" s="13">
        <v>1.44</v>
      </c>
      <c r="N85" s="14">
        <v>7.2</v>
      </c>
      <c r="O85" s="13">
        <v>1.44</v>
      </c>
      <c r="P85" s="14">
        <v>7.2</v>
      </c>
      <c r="Q85" s="19" t="s">
        <v>294</v>
      </c>
      <c r="R85" s="109" t="s">
        <v>265</v>
      </c>
      <c r="S85" s="1"/>
    </row>
    <row r="86" spans="2:19" ht="34.950000000000003" customHeight="1" thickBot="1" x14ac:dyDescent="0.35">
      <c r="B86" s="142"/>
      <c r="C86" s="1"/>
      <c r="D86" s="1"/>
      <c r="E86" s="1"/>
      <c r="F86" s="1"/>
      <c r="G86" s="89"/>
      <c r="H86" s="137" t="s">
        <v>324</v>
      </c>
      <c r="I86" s="137"/>
      <c r="J86" s="137"/>
      <c r="K86" s="138"/>
      <c r="L86" s="22">
        <v>5</v>
      </c>
      <c r="M86" s="13">
        <v>2.7</v>
      </c>
      <c r="N86" s="14">
        <v>13.5</v>
      </c>
      <c r="O86" s="13">
        <v>2.7</v>
      </c>
      <c r="P86" s="14">
        <v>13.5</v>
      </c>
      <c r="Q86" s="19" t="s">
        <v>294</v>
      </c>
      <c r="R86" s="109" t="s">
        <v>265</v>
      </c>
      <c r="S86" s="1"/>
    </row>
    <row r="87" spans="2:19" ht="34.950000000000003" customHeight="1" thickBot="1" x14ac:dyDescent="0.35">
      <c r="B87" s="143"/>
      <c r="C87" s="1"/>
      <c r="D87" s="1"/>
      <c r="E87" s="1"/>
      <c r="F87" s="1"/>
      <c r="G87" s="89"/>
      <c r="H87" s="137" t="s">
        <v>325</v>
      </c>
      <c r="I87" s="137"/>
      <c r="J87" s="137"/>
      <c r="K87" s="138"/>
      <c r="L87" s="22">
        <v>2</v>
      </c>
      <c r="M87" s="13">
        <v>1.24</v>
      </c>
      <c r="N87" s="14">
        <v>2.48</v>
      </c>
      <c r="O87" s="13">
        <v>1.24</v>
      </c>
      <c r="P87" s="14">
        <v>2.48</v>
      </c>
      <c r="Q87" s="19" t="s">
        <v>294</v>
      </c>
      <c r="R87" s="109" t="s">
        <v>265</v>
      </c>
      <c r="S87" s="1"/>
    </row>
    <row r="88" spans="2:19" ht="34.950000000000003" customHeight="1" thickBot="1" x14ac:dyDescent="0.35">
      <c r="B88" s="141"/>
      <c r="C88" s="1"/>
      <c r="D88" s="1"/>
      <c r="E88" s="1"/>
      <c r="F88" s="1"/>
      <c r="G88" s="89"/>
      <c r="H88" s="137" t="s">
        <v>326</v>
      </c>
      <c r="I88" s="137"/>
      <c r="J88" s="137"/>
      <c r="K88" s="138"/>
      <c r="L88" s="22">
        <v>1</v>
      </c>
      <c r="M88" s="13">
        <v>6.61</v>
      </c>
      <c r="N88" s="13">
        <v>6.61</v>
      </c>
      <c r="O88" s="13">
        <v>6.61</v>
      </c>
      <c r="P88" s="13">
        <v>6.61</v>
      </c>
      <c r="Q88" s="19" t="s">
        <v>294</v>
      </c>
      <c r="R88" s="109" t="s">
        <v>265</v>
      </c>
      <c r="S88" s="1"/>
    </row>
    <row r="89" spans="2:19" ht="34.950000000000003" customHeight="1" thickBot="1" x14ac:dyDescent="0.35">
      <c r="B89" s="142"/>
      <c r="C89" s="1"/>
      <c r="D89" s="1"/>
      <c r="E89" s="1"/>
      <c r="F89" s="1"/>
      <c r="G89" s="89"/>
      <c r="H89" s="137" t="s">
        <v>327</v>
      </c>
      <c r="I89" s="137"/>
      <c r="J89" s="137"/>
      <c r="K89" s="138"/>
      <c r="L89" s="22">
        <v>1</v>
      </c>
      <c r="M89" s="13">
        <v>12.08</v>
      </c>
      <c r="N89" s="13">
        <v>12.08</v>
      </c>
      <c r="O89" s="13">
        <v>12.08</v>
      </c>
      <c r="P89" s="13">
        <v>12.08</v>
      </c>
      <c r="Q89" s="19" t="s">
        <v>294</v>
      </c>
      <c r="R89" s="109" t="s">
        <v>265</v>
      </c>
      <c r="S89" s="1"/>
    </row>
    <row r="90" spans="2:19" ht="34.950000000000003" customHeight="1" thickBot="1" x14ac:dyDescent="0.35">
      <c r="B90" s="143"/>
      <c r="C90" s="1"/>
      <c r="D90" s="1"/>
      <c r="E90" s="1"/>
      <c r="F90" s="1"/>
      <c r="G90" s="89"/>
      <c r="H90" s="137"/>
      <c r="I90" s="137"/>
      <c r="J90" s="137"/>
      <c r="K90" s="138"/>
      <c r="L90" s="22"/>
      <c r="M90" s="13"/>
      <c r="N90" s="14">
        <f>SUM(N4:N89)</f>
        <v>2311.1299999999992</v>
      </c>
      <c r="O90" s="13"/>
      <c r="P90" s="14">
        <f>SUM(P4:P89)</f>
        <v>1866.07</v>
      </c>
      <c r="Q90" s="19"/>
      <c r="R90" s="109"/>
      <c r="S90" s="1"/>
    </row>
  </sheetData>
  <mergeCells count="104">
    <mergeCell ref="B85:B87"/>
    <mergeCell ref="H85:K85"/>
    <mergeCell ref="H86:K86"/>
    <mergeCell ref="H87:K87"/>
    <mergeCell ref="B88:B90"/>
    <mergeCell ref="H88:K88"/>
    <mergeCell ref="H89:K89"/>
    <mergeCell ref="H90:K90"/>
    <mergeCell ref="B79:B81"/>
    <mergeCell ref="H79:K79"/>
    <mergeCell ref="H80:K80"/>
    <mergeCell ref="H81:K81"/>
    <mergeCell ref="B82:B84"/>
    <mergeCell ref="H82:K82"/>
    <mergeCell ref="H83:K83"/>
    <mergeCell ref="H84:K84"/>
    <mergeCell ref="B73:B75"/>
    <mergeCell ref="H73:K73"/>
    <mergeCell ref="H74:K74"/>
    <mergeCell ref="H75:K75"/>
    <mergeCell ref="B76:B78"/>
    <mergeCell ref="H76:K76"/>
    <mergeCell ref="H77:K77"/>
    <mergeCell ref="H78:K78"/>
    <mergeCell ref="B67:B69"/>
    <mergeCell ref="H67:K67"/>
    <mergeCell ref="H68:K68"/>
    <mergeCell ref="H69:K69"/>
    <mergeCell ref="B70:B72"/>
    <mergeCell ref="H70:K70"/>
    <mergeCell ref="H71:K71"/>
    <mergeCell ref="H72:K72"/>
    <mergeCell ref="H29:K29"/>
    <mergeCell ref="H30:K30"/>
    <mergeCell ref="H50:K50"/>
    <mergeCell ref="B61:B63"/>
    <mergeCell ref="H61:K61"/>
    <mergeCell ref="H62:K62"/>
    <mergeCell ref="H63:K63"/>
    <mergeCell ref="B64:B66"/>
    <mergeCell ref="H64:K64"/>
    <mergeCell ref="H65:K65"/>
    <mergeCell ref="H66:K66"/>
    <mergeCell ref="B55:B57"/>
    <mergeCell ref="B58:B60"/>
    <mergeCell ref="H55:K55"/>
    <mergeCell ref="H56:K56"/>
    <mergeCell ref="H57:K57"/>
    <mergeCell ref="H58:K58"/>
    <mergeCell ref="H59:K59"/>
    <mergeCell ref="H60:K60"/>
    <mergeCell ref="H45:K45"/>
    <mergeCell ref="H27:K27"/>
    <mergeCell ref="H28:K28"/>
    <mergeCell ref="H8:K8"/>
    <mergeCell ref="H9:K9"/>
    <mergeCell ref="H12:K12"/>
    <mergeCell ref="H13:K13"/>
    <mergeCell ref="H14:K14"/>
    <mergeCell ref="H15:K15"/>
    <mergeCell ref="H16:K16"/>
    <mergeCell ref="H20:K20"/>
    <mergeCell ref="H18:K18"/>
    <mergeCell ref="H19:K19"/>
    <mergeCell ref="H11:K11"/>
    <mergeCell ref="H17:K17"/>
    <mergeCell ref="H10:K10"/>
    <mergeCell ref="H38:K38"/>
    <mergeCell ref="H34:K34"/>
    <mergeCell ref="H48:K48"/>
    <mergeCell ref="H43:K43"/>
    <mergeCell ref="H35:K35"/>
    <mergeCell ref="H36:K36"/>
    <mergeCell ref="H37:K37"/>
    <mergeCell ref="B52:B54"/>
    <mergeCell ref="H52:K52"/>
    <mergeCell ref="H53:K53"/>
    <mergeCell ref="H54:K54"/>
    <mergeCell ref="H47:K47"/>
    <mergeCell ref="H46:K46"/>
    <mergeCell ref="H25:K25"/>
    <mergeCell ref="H26:K26"/>
    <mergeCell ref="H3:K3"/>
    <mergeCell ref="H4:K4"/>
    <mergeCell ref="H6:K6"/>
    <mergeCell ref="H5:K5"/>
    <mergeCell ref="H7:K7"/>
    <mergeCell ref="H51:K51"/>
    <mergeCell ref="B49:B51"/>
    <mergeCell ref="B4:B37"/>
    <mergeCell ref="H49:K49"/>
    <mergeCell ref="H39:K39"/>
    <mergeCell ref="H40:K40"/>
    <mergeCell ref="H41:K41"/>
    <mergeCell ref="H42:K42"/>
    <mergeCell ref="H44:K44"/>
    <mergeCell ref="H21:K21"/>
    <mergeCell ref="H22:K22"/>
    <mergeCell ref="H23:K23"/>
    <mergeCell ref="H24:K24"/>
    <mergeCell ref="B41:B48"/>
    <mergeCell ref="H31:K31"/>
    <mergeCell ref="H32:K32"/>
    <mergeCell ref="H33:K33"/>
  </mergeCells>
  <phoneticPr fontId="6" type="noConversion"/>
  <hyperlinks>
    <hyperlink ref="G18" r:id="rId1" xr:uid="{280F23D6-770B-4D6F-83D1-142A522F8CB0}"/>
    <hyperlink ref="G17" r:id="rId2" xr:uid="{227F8BE4-1FB9-439E-97C7-9B83FDA06FE5}"/>
    <hyperlink ref="G11" r:id="rId3" xr:uid="{CDC0E11A-A2EF-4204-AF7E-84833BA46229}"/>
    <hyperlink ref="G10" r:id="rId4" xr:uid="{203D6072-D756-499E-AA19-A25D8C5D9615}"/>
    <hyperlink ref="G5" r:id="rId5" xr:uid="{8B8B1EB0-BA9A-4614-923A-275ED0A7C1CA}"/>
    <hyperlink ref="G4" r:id="rId6" xr:uid="{B3F5757C-EA9C-475D-A99D-6BA57692474A}"/>
    <hyperlink ref="G38" r:id="rId7" xr:uid="{9210AD5E-732F-4653-B774-27CAB5E0340B}"/>
    <hyperlink ref="G40" r:id="rId8" xr:uid="{64F70D34-CBC3-4233-B670-46D0E80634E1}"/>
    <hyperlink ref="G19" r:id="rId9" xr:uid="{5CF2C22B-F573-4C01-B084-E173A2054B53}"/>
    <hyperlink ref="G20" r:id="rId10" xr:uid="{C5E04133-1813-46A8-BC7B-2E623242F11F}"/>
    <hyperlink ref="G39" r:id="rId11" xr:uid="{A60F24B5-614E-4D4E-996B-DE77598C706D}"/>
    <hyperlink ref="G13" r:id="rId12" xr:uid="{61E0CD7A-D2C7-4F2B-835A-36F973B4EE84}"/>
    <hyperlink ref="G14" r:id="rId13" xr:uid="{69DD40AB-98B3-42B8-9716-61E8C81B3F69}"/>
    <hyperlink ref="G15" r:id="rId14" xr:uid="{D3E16D2E-89D7-4ACF-A162-0118D51805A0}"/>
    <hyperlink ref="G29" r:id="rId15" xr:uid="{B1A28C1A-7501-4524-B9FA-7359B70C1CF7}"/>
    <hyperlink ref="G30" r:id="rId16" xr:uid="{B37C33B4-4D2A-448D-AB0D-310A39D559ED}"/>
    <hyperlink ref="G31" r:id="rId17" xr:uid="{457F261E-752A-46CF-9635-3B69E3CE728B}"/>
    <hyperlink ref="G32" r:id="rId18" xr:uid="{CA100347-95CA-45CD-94C2-0057144BD137}"/>
    <hyperlink ref="G33" r:id="rId19" xr:uid="{5B7C310E-3A7D-4F55-A12D-4FB260B2E82E}"/>
    <hyperlink ref="G43" r:id="rId20" xr:uid="{FE936595-15AD-475A-A0D0-793FA778DCD9}"/>
    <hyperlink ref="G48" r:id="rId21" xr:uid="{18DED296-83D5-46E7-8A67-21B676BE3D1E}"/>
    <hyperlink ref="G41" r:id="rId22" xr:uid="{F8EAA7F3-EB59-43DE-8A3F-13698B753228}"/>
    <hyperlink ref="G42" r:id="rId23" xr:uid="{683ECF84-2900-4617-9783-B34FF60940EC}"/>
    <hyperlink ref="G49" r:id="rId24" xr:uid="{1202626A-EE40-46AD-AA28-CA962D10E79C}"/>
    <hyperlink ref="G50" r:id="rId25" xr:uid="{AB26E7DE-7AB7-440A-8883-F4697A1203F4}"/>
    <hyperlink ref="Q51" r:id="rId26" display="Choosen according to the connector's datasheet" xr:uid="{A9747683-D2C6-4EE5-8E33-7F83123B771A}"/>
    <hyperlink ref="G44" r:id="rId27" xr:uid="{8EBC4859-18F6-4938-9F10-08858579EC1D}"/>
    <hyperlink ref="G21" r:id="rId28" xr:uid="{FBF7BFF6-B30F-443F-8B3F-A8853B79FDBC}"/>
    <hyperlink ref="G22" r:id="rId29" xr:uid="{4017449A-D6B8-434A-A521-EE6FF6CDA72E}"/>
    <hyperlink ref="G23" r:id="rId30" xr:uid="{1043BEBB-2992-4D57-8D45-B34C18AD7941}"/>
    <hyperlink ref="G25" r:id="rId31" xr:uid="{18B1CE31-528A-4BDF-B9B9-6FDB54257994}"/>
    <hyperlink ref="G27" r:id="rId32" xr:uid="{4A8A8757-DCA7-4E9B-90AE-52036FA23BDF}"/>
    <hyperlink ref="R41" r:id="rId33" xr:uid="{5EB9A4CF-9BA6-4C25-89D4-71D70C563477}"/>
    <hyperlink ref="R4" r:id="rId34" xr:uid="{3FF8C1C9-4461-433F-8180-DBFA2EA7D482}"/>
    <hyperlink ref="R5" r:id="rId35" xr:uid="{241EA735-913D-452F-9314-1A47228858A8}"/>
    <hyperlink ref="R7" r:id="rId36" xr:uid="{A3700F6A-4675-45CF-80AE-93947BEFD058}"/>
    <hyperlink ref="R8" r:id="rId37" xr:uid="{A8B5305E-4CC4-4252-8489-2F63815E7BAB}"/>
    <hyperlink ref="R9" r:id="rId38" xr:uid="{E24D1393-87FC-4ED8-8218-9337D505B518}"/>
    <hyperlink ref="R10" r:id="rId39" xr:uid="{222B90B5-60B3-4D6C-B779-ED2EC0268FCC}"/>
    <hyperlink ref="R11" r:id="rId40" xr:uid="{D0B8D75B-739F-4303-9BF4-459DD8245CDE}"/>
    <hyperlink ref="R12" r:id="rId41" xr:uid="{DC34B7DB-AC93-4C08-BD7B-CE541FB80A3E}"/>
    <hyperlink ref="R16" r:id="rId42" xr:uid="{A86148DE-8528-4D44-8146-214DE82F5301}"/>
    <hyperlink ref="R21" r:id="rId43" xr:uid="{A5F112BC-99F1-40DB-86A2-CB4F954B0FEB}"/>
    <hyperlink ref="R23" r:id="rId44" xr:uid="{CFA4F8E5-1C30-4EB1-81C1-8E8BAB0D0809}"/>
    <hyperlink ref="R26" r:id="rId45" xr:uid="{08B15C82-2F83-4EB6-9A15-070ED4221FC9}"/>
    <hyperlink ref="R28" r:id="rId46" xr:uid="{B672255B-8421-41DA-AD37-8FD887ED9C2D}"/>
    <hyperlink ref="R30" r:id="rId47" xr:uid="{16480A5F-B84B-441B-AA21-2D0743594FBD}"/>
    <hyperlink ref="R31" r:id="rId48" xr:uid="{678A6B2B-975E-4CDF-8F00-B53EEBA3625A}"/>
    <hyperlink ref="R32" r:id="rId49" xr:uid="{09B0B933-E0F1-408A-BBEF-71508C5486FC}"/>
    <hyperlink ref="R34" r:id="rId50" xr:uid="{13033E15-3155-4898-AB1B-485EF08651A5}"/>
    <hyperlink ref="R39" r:id="rId51" xr:uid="{74A32A59-F264-4914-9CF8-82CF597B1C02}"/>
    <hyperlink ref="R40" r:id="rId52" xr:uid="{2860528C-4A36-4650-82DB-D4007DF08FE5}"/>
    <hyperlink ref="R13" r:id="rId53" xr:uid="{0BD01093-38DE-4AA6-90AF-ABF171E09A9F}"/>
    <hyperlink ref="R14" r:id="rId54" xr:uid="{ECF83F2B-824C-4A80-8989-4E1790F85915}"/>
    <hyperlink ref="R17" r:id="rId55" xr:uid="{E3F0A330-5511-4458-9A73-9576157E3C3F}"/>
    <hyperlink ref="R18" r:id="rId56" xr:uid="{70B80F63-380D-4194-AC51-F4AF421D0A62}"/>
    <hyperlink ref="R19" r:id="rId57" xr:uid="{B0418233-CB91-4F13-8ECE-99EE57F9F7AC}"/>
    <hyperlink ref="R20" r:id="rId58" xr:uid="{9496E20D-6EAC-472B-A78F-AEADA3878288}"/>
    <hyperlink ref="R22" r:id="rId59" xr:uid="{CD5B71AC-B70F-4046-A390-26EB75010C8F}"/>
    <hyperlink ref="R25" r:id="rId60" xr:uid="{41C2B4D9-BCF3-462F-B74E-B768C342A430}"/>
    <hyperlink ref="R27" r:id="rId61" xr:uid="{AC79222F-18FE-42B2-818F-278D91F50B86}"/>
    <hyperlink ref="R29" r:id="rId62" xr:uid="{FB5A42E5-10D2-4EB3-B76B-C6C58609AA1A}"/>
    <hyperlink ref="R33" r:id="rId63" xr:uid="{AFE15B32-6770-489A-B7DD-FE30F0D63E51}"/>
    <hyperlink ref="R38" r:id="rId64" xr:uid="{CBF36300-37BF-4C08-9DFD-2B7F29C59E9B}"/>
    <hyperlink ref="R49" r:id="rId65" xr:uid="{CA74BA19-4DC0-4896-A585-57FD0ECEEF90}"/>
    <hyperlink ref="R50" r:id="rId66" xr:uid="{1EB0B26C-0183-471B-A213-4EAE8BC30343}"/>
    <hyperlink ref="R51" r:id="rId67" xr:uid="{8515AAAD-8C94-4922-B8F6-8E62EDFF75D4}"/>
    <hyperlink ref="R59" r:id="rId68" xr:uid="{7E36C2B9-D398-486C-AABF-68E183CF863B}"/>
    <hyperlink ref="R74" r:id="rId69" xr:uid="{B07091D2-B125-4C0C-90F7-C4FB446DA03A}"/>
    <hyperlink ref="R75" r:id="rId70" xr:uid="{0C6421BD-8DF7-4320-B93C-D1F12B26DC18}"/>
    <hyperlink ref="R76" r:id="rId71" xr:uid="{26826839-8E61-4EDA-ABEC-B7A3515C1D5E}"/>
    <hyperlink ref="R77" r:id="rId72" xr:uid="{552B3EF6-76FE-4F01-8A58-BC715B868439}"/>
    <hyperlink ref="R78" r:id="rId73" xr:uid="{2883E689-BE34-44E9-84E9-9524D991E7A0}"/>
    <hyperlink ref="R79" r:id="rId74" xr:uid="{B6E18114-78FC-4F11-BA63-97FCA117C442}"/>
    <hyperlink ref="R80" r:id="rId75" xr:uid="{FA230FC5-4C93-4A20-B5F0-590D27B3EC3E}"/>
    <hyperlink ref="R81" r:id="rId76" xr:uid="{E2602C0D-9955-4FE8-BB83-41235E2AD714}"/>
    <hyperlink ref="R82" r:id="rId77" xr:uid="{98D8D401-9243-4BBA-AC57-419E16096E99}"/>
    <hyperlink ref="R83" r:id="rId78" xr:uid="{1D612694-B79B-4FBD-9B92-87BF58768B2E}"/>
    <hyperlink ref="R84" r:id="rId79" xr:uid="{9BCFD2C8-038D-4D4C-9EAD-9C9C7ACCEC0D}"/>
    <hyperlink ref="R85" r:id="rId80" xr:uid="{3E6A42F7-B6AA-416A-B6B2-E3BA2ECEEBD9}"/>
    <hyperlink ref="R86" r:id="rId81" xr:uid="{15AE3A8F-7462-42D0-8D5D-4728E4A239C8}"/>
    <hyperlink ref="R87" r:id="rId82" xr:uid="{EB36B19E-0654-48E0-B419-9F307D0A95D2}"/>
    <hyperlink ref="R88" r:id="rId83" xr:uid="{6C0889B6-6157-4207-BA2A-5AB6CE00CAA7}"/>
    <hyperlink ref="R89" r:id="rId84" xr:uid="{C579645C-3A18-49CD-BF3B-1559755BF5DC}"/>
    <hyperlink ref="R47" r:id="rId85" xr:uid="{190E2345-EBE2-4C7A-86F8-9CF60537F60E}"/>
    <hyperlink ref="G47" r:id="rId86" xr:uid="{6286E75C-DEB5-4621-A623-2D349A089947}"/>
    <hyperlink ref="R46" r:id="rId87" xr:uid="{D687AE13-8926-4B2E-BBD4-CBCB46676725}"/>
    <hyperlink ref="R64" r:id="rId88" xr:uid="{C93D71E1-EA90-4B8D-BB49-4DCF5E05485E}"/>
    <hyperlink ref="R65" r:id="rId89" xr:uid="{9D4CEFE7-7EED-403F-8570-77FB8AF8C0D3}"/>
    <hyperlink ref="R42" r:id="rId90" xr:uid="{BEB2057D-56D2-44CE-92EE-48590E47DFB5}"/>
    <hyperlink ref="R44" r:id="rId91" xr:uid="{253E8113-0CD0-47BE-AADC-BAAEEE886B7A}"/>
    <hyperlink ref="R52" r:id="rId92" xr:uid="{32FF8A53-11C4-460A-909E-87E993CC0A9E}"/>
    <hyperlink ref="R53" r:id="rId93" xr:uid="{2DE36519-D063-4695-B469-8910692F76B9}"/>
    <hyperlink ref="R54" r:id="rId94" xr:uid="{61863B4D-C418-426E-80AD-DE8B8C676756}"/>
    <hyperlink ref="R55" r:id="rId95" xr:uid="{EFC8FB3E-7834-469D-8666-21DC7D312358}"/>
    <hyperlink ref="R56" r:id="rId96" xr:uid="{8C20A087-FAAB-47E4-9FF2-843DBCD497A0}"/>
    <hyperlink ref="R57" r:id="rId97" xr:uid="{9D830455-35DA-4979-897F-3BF9C5DEF586}"/>
    <hyperlink ref="R58" r:id="rId98" xr:uid="{441263E5-1C58-4B56-B36B-D4EA5E8B5308}"/>
    <hyperlink ref="R60" r:id="rId99" xr:uid="{5C423D42-773B-4784-8BFF-B1ED58B6544E}"/>
    <hyperlink ref="R61" r:id="rId100" xr:uid="{3BACAFC3-6BC7-43F5-9AD2-C82A261EDA72}"/>
    <hyperlink ref="R62" r:id="rId101" xr:uid="{0B27B998-1082-406C-B5AB-656C83E7EC07}"/>
    <hyperlink ref="R63" r:id="rId102" xr:uid="{E5135533-2746-4482-AA36-D250B68CA8DA}"/>
    <hyperlink ref="R73" r:id="rId103" xr:uid="{866881C3-458D-43EE-9848-969C18DFB428}"/>
    <hyperlink ref="R72" r:id="rId104" xr:uid="{58E32195-EC24-48C2-8D0B-1E806EDEC78C}"/>
    <hyperlink ref="R71" r:id="rId105" xr:uid="{792887ED-D49C-445C-BB38-FCB892AAFC65}"/>
    <hyperlink ref="R70" r:id="rId106" xr:uid="{3E3FA4BD-EB38-42B8-9261-2C6DF8A07B49}"/>
    <hyperlink ref="R66" r:id="rId107" xr:uid="{431EEF80-CEED-4A2C-9682-0B2ABD640713}"/>
    <hyperlink ref="R67" r:id="rId108" xr:uid="{2192404D-E05E-4969-B91B-62AD8561E6A2}"/>
    <hyperlink ref="R69" r:id="rId109" xr:uid="{427AA1A4-217E-4B94-9D15-ADBD48E28FA6}"/>
    <hyperlink ref="R68" r:id="rId110" xr:uid="{A934E524-90E5-4901-AFB1-F2980AD25904}"/>
    <hyperlink ref="R45" r:id="rId111" xr:uid="{07102660-BE84-4798-8A0C-EB0D9D66FA75}"/>
    <hyperlink ref="R35" r:id="rId112" xr:uid="{B3CE71A8-FACE-40D7-BAF3-355C64B93749}"/>
    <hyperlink ref="R36" r:id="rId113" xr:uid="{7712EF52-E83A-49EB-947A-AFD41A941125}"/>
    <hyperlink ref="R37" r:id="rId114" xr:uid="{4753FCB9-F31F-4CF4-9216-42D317826701}"/>
  </hyperlinks>
  <pageMargins left="0.7" right="0.7" top="0.75" bottom="0.75" header="0.3" footer="0.3"/>
  <pageSetup paperSize="9" orientation="portrait" r:id="rId1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5D3E9-E8FE-4969-A144-FD23FFEFAEB6}">
  <dimension ref="B2:R38"/>
  <sheetViews>
    <sheetView topLeftCell="F33" zoomScaleNormal="100" workbookViewId="0">
      <selection activeCell="D11" sqref="D11"/>
    </sheetView>
  </sheetViews>
  <sheetFormatPr defaultRowHeight="14.4" x14ac:dyDescent="0.3"/>
  <cols>
    <col min="2" max="2" width="13.77734375" customWidth="1"/>
    <col min="3" max="3" width="20.77734375" customWidth="1"/>
    <col min="4" max="6" width="30.77734375" customWidth="1"/>
    <col min="7" max="7" width="12.77734375" customWidth="1"/>
    <col min="8" max="11" width="15.77734375" customWidth="1"/>
    <col min="12" max="16" width="10.77734375" customWidth="1"/>
    <col min="17" max="18" width="30.77734375" customWidth="1"/>
  </cols>
  <sheetData>
    <row r="2" spans="2:18" ht="15" thickBot="1" x14ac:dyDescent="0.35"/>
    <row r="3" spans="2:18" ht="31.05" customHeight="1" thickBot="1" x14ac:dyDescent="0.35">
      <c r="B3" s="5" t="s">
        <v>9</v>
      </c>
      <c r="C3" s="6" t="s">
        <v>0</v>
      </c>
      <c r="D3" s="77" t="s">
        <v>1</v>
      </c>
      <c r="E3" s="7" t="s">
        <v>2</v>
      </c>
      <c r="F3" s="7" t="s">
        <v>36</v>
      </c>
      <c r="G3" s="7" t="s">
        <v>3</v>
      </c>
      <c r="H3" s="134" t="s">
        <v>4</v>
      </c>
      <c r="I3" s="135"/>
      <c r="J3" s="135"/>
      <c r="K3" s="136"/>
      <c r="L3" s="6" t="s">
        <v>5</v>
      </c>
      <c r="M3" s="8" t="s">
        <v>6</v>
      </c>
      <c r="N3" s="8" t="s">
        <v>11</v>
      </c>
      <c r="O3" s="8" t="s">
        <v>10</v>
      </c>
      <c r="P3" s="9" t="s">
        <v>12</v>
      </c>
      <c r="Q3" s="10" t="s">
        <v>7</v>
      </c>
      <c r="R3" s="7" t="s">
        <v>264</v>
      </c>
    </row>
    <row r="4" spans="2:18" ht="31.05" customHeight="1" thickBot="1" x14ac:dyDescent="0.35">
      <c r="B4" s="78"/>
      <c r="C4" s="79"/>
      <c r="D4" s="80"/>
      <c r="E4" s="80"/>
      <c r="F4" s="80"/>
      <c r="G4" s="80"/>
      <c r="H4" s="173" t="s">
        <v>148</v>
      </c>
      <c r="I4" s="173"/>
      <c r="J4" s="173"/>
      <c r="K4" s="174"/>
      <c r="L4" s="81">
        <v>1</v>
      </c>
      <c r="M4" s="82"/>
      <c r="N4" s="83"/>
      <c r="O4" s="82"/>
      <c r="P4" s="83"/>
      <c r="Q4" s="46"/>
      <c r="R4" s="80"/>
    </row>
    <row r="5" spans="2:18" ht="34.950000000000003" customHeight="1" x14ac:dyDescent="0.3">
      <c r="B5" s="175" t="s">
        <v>52</v>
      </c>
      <c r="C5" s="4" t="s">
        <v>48</v>
      </c>
      <c r="D5" s="4" t="s">
        <v>37</v>
      </c>
      <c r="E5" s="4" t="s">
        <v>37</v>
      </c>
      <c r="F5" s="4" t="s">
        <v>38</v>
      </c>
      <c r="G5" s="2" t="s">
        <v>16</v>
      </c>
      <c r="H5" s="176" t="s">
        <v>49</v>
      </c>
      <c r="I5" s="176"/>
      <c r="J5" s="176"/>
      <c r="K5" s="177"/>
      <c r="L5" s="49">
        <v>5</v>
      </c>
      <c r="M5" s="55">
        <v>0.22800000000000001</v>
      </c>
      <c r="N5" s="51">
        <f t="shared" ref="N5:N28" si="0">M5*L5</f>
        <v>1.1400000000000001</v>
      </c>
      <c r="O5" s="55">
        <v>9.6000000000000002E-2</v>
      </c>
      <c r="P5" s="51">
        <f t="shared" ref="P5:P28" si="1">O5*L5</f>
        <v>0.48</v>
      </c>
      <c r="Q5" s="52"/>
      <c r="R5" s="115" t="s">
        <v>265</v>
      </c>
    </row>
    <row r="6" spans="2:18" ht="34.950000000000003" customHeight="1" x14ac:dyDescent="0.3">
      <c r="B6" s="142"/>
      <c r="C6" s="11" t="s">
        <v>48</v>
      </c>
      <c r="D6" s="11" t="s">
        <v>39</v>
      </c>
      <c r="E6" s="11" t="s">
        <v>39</v>
      </c>
      <c r="F6" s="11" t="s">
        <v>44</v>
      </c>
      <c r="G6" s="3" t="s">
        <v>16</v>
      </c>
      <c r="H6" s="133" t="s">
        <v>49</v>
      </c>
      <c r="I6" s="133"/>
      <c r="J6" s="133"/>
      <c r="K6" s="161"/>
      <c r="L6" s="23">
        <v>5</v>
      </c>
      <c r="M6" s="28">
        <v>0.22800000000000001</v>
      </c>
      <c r="N6" s="16">
        <f t="shared" si="0"/>
        <v>1.1400000000000001</v>
      </c>
      <c r="O6" s="28">
        <v>9.6000000000000002E-2</v>
      </c>
      <c r="P6" s="16">
        <f t="shared" si="1"/>
        <v>0.48</v>
      </c>
      <c r="Q6" s="20"/>
      <c r="R6" s="97" t="s">
        <v>267</v>
      </c>
    </row>
    <row r="7" spans="2:18" ht="34.950000000000003" customHeight="1" x14ac:dyDescent="0.3">
      <c r="B7" s="142"/>
      <c r="C7" s="11" t="s">
        <v>48</v>
      </c>
      <c r="D7" s="11" t="s">
        <v>40</v>
      </c>
      <c r="E7" s="11" t="s">
        <v>40</v>
      </c>
      <c r="F7" s="11" t="s">
        <v>45</v>
      </c>
      <c r="G7" s="3" t="s">
        <v>16</v>
      </c>
      <c r="H7" s="133" t="s">
        <v>49</v>
      </c>
      <c r="I7" s="133"/>
      <c r="J7" s="133"/>
      <c r="K7" s="161"/>
      <c r="L7" s="23">
        <v>5</v>
      </c>
      <c r="M7" s="28">
        <v>0.22800000000000001</v>
      </c>
      <c r="N7" s="16">
        <f t="shared" si="0"/>
        <v>1.1400000000000001</v>
      </c>
      <c r="O7" s="28">
        <v>9.6000000000000002E-2</v>
      </c>
      <c r="P7" s="16">
        <f t="shared" si="1"/>
        <v>0.48</v>
      </c>
      <c r="Q7" s="20"/>
      <c r="R7" s="97" t="s">
        <v>267</v>
      </c>
    </row>
    <row r="8" spans="2:18" ht="34.950000000000003" customHeight="1" x14ac:dyDescent="0.3">
      <c r="B8" s="142"/>
      <c r="C8" s="11" t="s">
        <v>48</v>
      </c>
      <c r="D8" s="11" t="s">
        <v>41</v>
      </c>
      <c r="E8" s="11" t="s">
        <v>41</v>
      </c>
      <c r="F8" s="11" t="s">
        <v>46</v>
      </c>
      <c r="G8" s="3" t="s">
        <v>16</v>
      </c>
      <c r="H8" s="133" t="s">
        <v>49</v>
      </c>
      <c r="I8" s="133"/>
      <c r="J8" s="133"/>
      <c r="K8" s="161"/>
      <c r="L8" s="23">
        <v>5</v>
      </c>
      <c r="M8" s="28">
        <v>0.22800000000000001</v>
      </c>
      <c r="N8" s="16">
        <f t="shared" si="0"/>
        <v>1.1400000000000001</v>
      </c>
      <c r="O8" s="28">
        <v>9.6000000000000002E-2</v>
      </c>
      <c r="P8" s="16">
        <f t="shared" si="1"/>
        <v>0.48</v>
      </c>
      <c r="Q8" s="20"/>
      <c r="R8" s="97" t="s">
        <v>267</v>
      </c>
    </row>
    <row r="9" spans="2:18" ht="34.950000000000003" customHeight="1" x14ac:dyDescent="0.3">
      <c r="B9" s="142"/>
      <c r="C9" s="11" t="s">
        <v>48</v>
      </c>
      <c r="D9" s="11" t="s">
        <v>42</v>
      </c>
      <c r="E9" s="11" t="s">
        <v>42</v>
      </c>
      <c r="F9" s="11" t="s">
        <v>47</v>
      </c>
      <c r="G9" s="3" t="s">
        <v>16</v>
      </c>
      <c r="H9" s="133" t="s">
        <v>49</v>
      </c>
      <c r="I9" s="133"/>
      <c r="J9" s="133"/>
      <c r="K9" s="161"/>
      <c r="L9" s="23">
        <v>5</v>
      </c>
      <c r="M9" s="28">
        <v>0.22800000000000001</v>
      </c>
      <c r="N9" s="16">
        <f t="shared" si="0"/>
        <v>1.1400000000000001</v>
      </c>
      <c r="O9" s="28">
        <v>9.6000000000000002E-2</v>
      </c>
      <c r="P9" s="16">
        <f t="shared" si="1"/>
        <v>0.48</v>
      </c>
      <c r="Q9" s="20"/>
      <c r="R9" s="97" t="s">
        <v>267</v>
      </c>
    </row>
    <row r="10" spans="2:18" ht="34.950000000000003" customHeight="1" x14ac:dyDescent="0.3">
      <c r="B10" s="142"/>
      <c r="C10" s="11" t="s">
        <v>48</v>
      </c>
      <c r="D10" s="11" t="s">
        <v>43</v>
      </c>
      <c r="E10" s="11" t="s">
        <v>43</v>
      </c>
      <c r="F10" s="11" t="s">
        <v>47</v>
      </c>
      <c r="G10" s="3" t="s">
        <v>16</v>
      </c>
      <c r="H10" s="133" t="s">
        <v>49</v>
      </c>
      <c r="I10" s="133"/>
      <c r="J10" s="133"/>
      <c r="K10" s="161"/>
      <c r="L10" s="23">
        <v>5</v>
      </c>
      <c r="M10" s="28">
        <v>0.22800000000000001</v>
      </c>
      <c r="N10" s="16">
        <f t="shared" si="0"/>
        <v>1.1400000000000001</v>
      </c>
      <c r="O10" s="28">
        <v>9.6000000000000002E-2</v>
      </c>
      <c r="P10" s="16">
        <f t="shared" si="1"/>
        <v>0.48</v>
      </c>
      <c r="Q10" s="20"/>
      <c r="R10" s="97" t="s">
        <v>267</v>
      </c>
    </row>
    <row r="11" spans="2:18" ht="34.950000000000003" customHeight="1" thickBot="1" x14ac:dyDescent="0.35">
      <c r="B11" s="143"/>
      <c r="C11" s="66" t="s">
        <v>48</v>
      </c>
      <c r="D11" s="66" t="s">
        <v>51</v>
      </c>
      <c r="E11" s="66" t="s">
        <v>51</v>
      </c>
      <c r="F11" s="66" t="s">
        <v>50</v>
      </c>
      <c r="G11" s="67" t="s">
        <v>16</v>
      </c>
      <c r="H11" s="139" t="s">
        <v>49</v>
      </c>
      <c r="I11" s="139"/>
      <c r="J11" s="139"/>
      <c r="K11" s="162"/>
      <c r="L11" s="24">
        <v>1</v>
      </c>
      <c r="M11" s="17">
        <v>9.36</v>
      </c>
      <c r="N11" s="18">
        <f t="shared" si="0"/>
        <v>9.36</v>
      </c>
      <c r="O11" s="17">
        <v>7.93</v>
      </c>
      <c r="P11" s="18">
        <f t="shared" si="1"/>
        <v>7.93</v>
      </c>
      <c r="Q11" s="21" t="s">
        <v>269</v>
      </c>
      <c r="R11" s="98" t="s">
        <v>265</v>
      </c>
    </row>
    <row r="12" spans="2:18" ht="34.950000000000003" customHeight="1" x14ac:dyDescent="0.3">
      <c r="B12" s="141" t="s">
        <v>77</v>
      </c>
      <c r="C12" s="1" t="s">
        <v>62</v>
      </c>
      <c r="D12" s="1" t="s">
        <v>63</v>
      </c>
      <c r="E12" s="1" t="s">
        <v>63</v>
      </c>
      <c r="F12" s="1" t="s">
        <v>64</v>
      </c>
      <c r="G12" s="12"/>
      <c r="H12" s="137" t="s">
        <v>69</v>
      </c>
      <c r="I12" s="137"/>
      <c r="J12" s="137"/>
      <c r="K12" s="171"/>
      <c r="L12" s="19">
        <v>3</v>
      </c>
      <c r="M12" s="13">
        <v>1.08</v>
      </c>
      <c r="N12" s="14">
        <f t="shared" si="0"/>
        <v>3.24</v>
      </c>
      <c r="O12" s="54">
        <v>0.51</v>
      </c>
      <c r="P12" s="14">
        <f t="shared" si="1"/>
        <v>1.53</v>
      </c>
      <c r="Q12" s="19" t="s">
        <v>283</v>
      </c>
      <c r="R12" s="89" t="s">
        <v>265</v>
      </c>
    </row>
    <row r="13" spans="2:18" ht="34.950000000000003" customHeight="1" x14ac:dyDescent="0.3">
      <c r="B13" s="142"/>
      <c r="C13" s="11" t="s">
        <v>62</v>
      </c>
      <c r="D13" s="11" t="s">
        <v>65</v>
      </c>
      <c r="E13" s="11" t="s">
        <v>65</v>
      </c>
      <c r="F13" s="11" t="s">
        <v>67</v>
      </c>
      <c r="G13" s="3"/>
      <c r="H13" s="133" t="s">
        <v>69</v>
      </c>
      <c r="I13" s="133"/>
      <c r="J13" s="133"/>
      <c r="K13" s="161"/>
      <c r="L13" s="52">
        <v>10</v>
      </c>
      <c r="M13" s="50">
        <v>1.1499999999999999</v>
      </c>
      <c r="N13" s="51">
        <f t="shared" si="0"/>
        <v>11.5</v>
      </c>
      <c r="O13" s="55">
        <v>0.55400000000000005</v>
      </c>
      <c r="P13" s="51">
        <f t="shared" si="1"/>
        <v>5.5400000000000009</v>
      </c>
      <c r="Q13" s="52"/>
      <c r="R13" s="97" t="s">
        <v>265</v>
      </c>
    </row>
    <row r="14" spans="2:18" ht="34.950000000000003" customHeight="1" x14ac:dyDescent="0.3">
      <c r="B14" s="142"/>
      <c r="C14" s="11" t="s">
        <v>62</v>
      </c>
      <c r="D14" s="11" t="s">
        <v>66</v>
      </c>
      <c r="E14" s="11" t="s">
        <v>66</v>
      </c>
      <c r="F14" s="11" t="s">
        <v>68</v>
      </c>
      <c r="G14" s="3"/>
      <c r="H14" s="133" t="s">
        <v>69</v>
      </c>
      <c r="I14" s="133"/>
      <c r="J14" s="133"/>
      <c r="K14" s="161"/>
      <c r="L14" s="52">
        <v>3</v>
      </c>
      <c r="M14" s="50">
        <v>1.1499999999999999</v>
      </c>
      <c r="N14" s="51">
        <f t="shared" si="0"/>
        <v>3.4499999999999997</v>
      </c>
      <c r="O14" s="55">
        <v>0.55400000000000005</v>
      </c>
      <c r="P14" s="51">
        <f t="shared" si="1"/>
        <v>1.6620000000000001</v>
      </c>
      <c r="Q14" s="52"/>
      <c r="R14" s="97" t="s">
        <v>265</v>
      </c>
    </row>
    <row r="15" spans="2:18" ht="34.950000000000003" customHeight="1" thickBot="1" x14ac:dyDescent="0.35">
      <c r="B15" s="163"/>
      <c r="C15" s="25" t="s">
        <v>74</v>
      </c>
      <c r="D15" s="56" t="s">
        <v>75</v>
      </c>
      <c r="E15" s="56" t="s">
        <v>75</v>
      </c>
      <c r="F15" s="56" t="s">
        <v>76</v>
      </c>
      <c r="G15" s="26" t="s">
        <v>16</v>
      </c>
      <c r="H15" s="159" t="s">
        <v>69</v>
      </c>
      <c r="I15" s="159"/>
      <c r="J15" s="159"/>
      <c r="K15" s="172"/>
      <c r="L15" s="53">
        <v>4</v>
      </c>
      <c r="M15" s="42">
        <v>1.21</v>
      </c>
      <c r="N15" s="43">
        <f t="shared" si="0"/>
        <v>4.84</v>
      </c>
      <c r="O15" s="42">
        <v>0.59699999999999998</v>
      </c>
      <c r="P15" s="43">
        <f t="shared" si="1"/>
        <v>2.3879999999999999</v>
      </c>
      <c r="Q15" s="53"/>
      <c r="R15" s="116" t="s">
        <v>265</v>
      </c>
    </row>
    <row r="16" spans="2:18" ht="34.950000000000003" customHeight="1" thickBot="1" x14ac:dyDescent="0.35">
      <c r="B16" s="29" t="s">
        <v>78</v>
      </c>
      <c r="C16" s="31" t="s">
        <v>74</v>
      </c>
      <c r="D16" s="57" t="s">
        <v>79</v>
      </c>
      <c r="E16" s="57" t="s">
        <v>79</v>
      </c>
      <c r="F16" s="57" t="s">
        <v>80</v>
      </c>
      <c r="G16" s="32" t="s">
        <v>16</v>
      </c>
      <c r="H16" s="151" t="s">
        <v>81</v>
      </c>
      <c r="I16" s="151"/>
      <c r="J16" s="151"/>
      <c r="K16" s="167"/>
      <c r="L16" s="33">
        <v>4</v>
      </c>
      <c r="M16" s="39">
        <v>1.27</v>
      </c>
      <c r="N16" s="35">
        <f t="shared" si="0"/>
        <v>5.08</v>
      </c>
      <c r="O16" s="58">
        <v>0.66300000000000003</v>
      </c>
      <c r="P16" s="35">
        <f t="shared" si="1"/>
        <v>2.6520000000000001</v>
      </c>
      <c r="Q16" s="33"/>
      <c r="R16" s="117" t="s">
        <v>265</v>
      </c>
    </row>
    <row r="17" spans="2:18" ht="34.950000000000003" customHeight="1" x14ac:dyDescent="0.3">
      <c r="B17" s="153" t="s">
        <v>94</v>
      </c>
      <c r="C17" s="1" t="s">
        <v>82</v>
      </c>
      <c r="D17" s="1" t="s">
        <v>83</v>
      </c>
      <c r="E17" s="1" t="s">
        <v>83</v>
      </c>
      <c r="F17" s="1" t="s">
        <v>84</v>
      </c>
      <c r="G17" s="12" t="s">
        <v>16</v>
      </c>
      <c r="H17" s="137" t="s">
        <v>85</v>
      </c>
      <c r="I17" s="137"/>
      <c r="J17" s="137"/>
      <c r="K17" s="171"/>
      <c r="L17" s="22">
        <v>4</v>
      </c>
      <c r="M17" s="13">
        <v>2.57</v>
      </c>
      <c r="N17" s="14">
        <f t="shared" si="0"/>
        <v>10.28</v>
      </c>
      <c r="O17" s="13">
        <v>2.15</v>
      </c>
      <c r="P17" s="14">
        <f t="shared" si="1"/>
        <v>8.6</v>
      </c>
      <c r="Q17" s="22" t="s">
        <v>284</v>
      </c>
      <c r="R17" s="89" t="s">
        <v>265</v>
      </c>
    </row>
    <row r="18" spans="2:18" ht="34.950000000000003" customHeight="1" x14ac:dyDescent="0.3">
      <c r="B18" s="154"/>
      <c r="C18" s="4" t="s">
        <v>88</v>
      </c>
      <c r="D18" s="4" t="s">
        <v>86</v>
      </c>
      <c r="E18" s="4" t="s">
        <v>86</v>
      </c>
      <c r="F18" s="4" t="s">
        <v>87</v>
      </c>
      <c r="G18" s="2" t="s">
        <v>16</v>
      </c>
      <c r="H18" s="176" t="s">
        <v>85</v>
      </c>
      <c r="I18" s="176"/>
      <c r="J18" s="176"/>
      <c r="K18" s="177"/>
      <c r="L18" s="49">
        <v>10</v>
      </c>
      <c r="M18" s="50">
        <v>3.2</v>
      </c>
      <c r="N18" s="51">
        <f t="shared" si="0"/>
        <v>32</v>
      </c>
      <c r="O18" s="50">
        <v>2.4300000000000002</v>
      </c>
      <c r="P18" s="51">
        <f t="shared" si="1"/>
        <v>24.3</v>
      </c>
      <c r="Q18" s="49" t="s">
        <v>268</v>
      </c>
      <c r="R18" s="115" t="s">
        <v>265</v>
      </c>
    </row>
    <row r="19" spans="2:18" ht="34.950000000000003" customHeight="1" x14ac:dyDescent="0.3">
      <c r="B19" s="154"/>
      <c r="C19" s="4" t="s">
        <v>88</v>
      </c>
      <c r="D19" s="4" t="s">
        <v>89</v>
      </c>
      <c r="E19" s="4" t="s">
        <v>89</v>
      </c>
      <c r="F19" s="4" t="s">
        <v>90</v>
      </c>
      <c r="G19" s="2" t="s">
        <v>16</v>
      </c>
      <c r="H19" s="176" t="s">
        <v>85</v>
      </c>
      <c r="I19" s="176"/>
      <c r="J19" s="176"/>
      <c r="K19" s="177"/>
      <c r="L19" s="49">
        <v>1</v>
      </c>
      <c r="M19" s="50">
        <v>20.56</v>
      </c>
      <c r="N19" s="51">
        <f t="shared" si="0"/>
        <v>20.56</v>
      </c>
      <c r="O19" s="50">
        <v>12.25</v>
      </c>
      <c r="P19" s="51">
        <f t="shared" si="1"/>
        <v>12.25</v>
      </c>
      <c r="Q19" s="49"/>
      <c r="R19" s="115" t="s">
        <v>265</v>
      </c>
    </row>
    <row r="20" spans="2:18" ht="34.950000000000003" customHeight="1" thickBot="1" x14ac:dyDescent="0.35">
      <c r="B20" s="154"/>
      <c r="C20" s="4" t="s">
        <v>88</v>
      </c>
      <c r="D20" s="4" t="s">
        <v>91</v>
      </c>
      <c r="E20" s="129" t="s">
        <v>339</v>
      </c>
      <c r="F20" s="4">
        <v>4446434</v>
      </c>
      <c r="G20" s="2" t="s">
        <v>16</v>
      </c>
      <c r="H20" s="176" t="s">
        <v>85</v>
      </c>
      <c r="I20" s="176"/>
      <c r="J20" s="176"/>
      <c r="K20" s="177"/>
      <c r="L20" s="49">
        <v>4</v>
      </c>
      <c r="M20" s="50">
        <v>1.56</v>
      </c>
      <c r="N20" s="51">
        <f t="shared" si="0"/>
        <v>6.24</v>
      </c>
      <c r="O20" s="50">
        <v>1</v>
      </c>
      <c r="P20" s="51">
        <f t="shared" si="1"/>
        <v>4</v>
      </c>
      <c r="Q20" s="49" t="s">
        <v>285</v>
      </c>
      <c r="R20" s="115" t="s">
        <v>265</v>
      </c>
    </row>
    <row r="21" spans="2:18" ht="34.950000000000003" customHeight="1" thickBot="1" x14ac:dyDescent="0.35">
      <c r="B21" s="164"/>
      <c r="C21" s="48" t="s">
        <v>88</v>
      </c>
      <c r="D21" s="48" t="s">
        <v>92</v>
      </c>
      <c r="E21" s="128" t="s">
        <v>338</v>
      </c>
      <c r="F21" s="48" t="s">
        <v>93</v>
      </c>
      <c r="G21" s="47" t="s">
        <v>16</v>
      </c>
      <c r="H21" s="178" t="s">
        <v>85</v>
      </c>
      <c r="I21" s="178"/>
      <c r="J21" s="178"/>
      <c r="K21" s="179"/>
      <c r="L21" s="41">
        <v>2</v>
      </c>
      <c r="M21" s="42">
        <v>3.17</v>
      </c>
      <c r="N21" s="43">
        <f t="shared" si="0"/>
        <v>6.34</v>
      </c>
      <c r="O21" s="42">
        <v>1.99</v>
      </c>
      <c r="P21" s="43">
        <f t="shared" si="1"/>
        <v>3.98</v>
      </c>
      <c r="Q21" s="41" t="s">
        <v>286</v>
      </c>
      <c r="R21" s="122" t="s">
        <v>265</v>
      </c>
    </row>
    <row r="22" spans="2:18" ht="34.950000000000003" customHeight="1" thickBot="1" x14ac:dyDescent="0.35">
      <c r="B22" s="44" t="s">
        <v>98</v>
      </c>
      <c r="C22" s="31" t="s">
        <v>25</v>
      </c>
      <c r="D22" s="31" t="s">
        <v>95</v>
      </c>
      <c r="E22" s="31" t="s">
        <v>95</v>
      </c>
      <c r="F22" s="31" t="s">
        <v>96</v>
      </c>
      <c r="G22" s="32" t="s">
        <v>16</v>
      </c>
      <c r="H22" s="151" t="s">
        <v>97</v>
      </c>
      <c r="I22" s="151"/>
      <c r="J22" s="151"/>
      <c r="K22" s="167"/>
      <c r="L22" s="33">
        <v>4</v>
      </c>
      <c r="M22" s="40">
        <v>2.81</v>
      </c>
      <c r="N22" s="35">
        <f t="shared" si="0"/>
        <v>11.24</v>
      </c>
      <c r="O22" s="40">
        <v>2.67</v>
      </c>
      <c r="P22" s="35">
        <f t="shared" si="1"/>
        <v>10.68</v>
      </c>
      <c r="Q22" s="33" t="s">
        <v>285</v>
      </c>
      <c r="R22" s="123" t="s">
        <v>265</v>
      </c>
    </row>
    <row r="23" spans="2:18" ht="34.950000000000003" customHeight="1" thickBot="1" x14ac:dyDescent="0.35">
      <c r="B23" s="59" t="s">
        <v>103</v>
      </c>
      <c r="C23" s="60" t="s">
        <v>101</v>
      </c>
      <c r="D23" s="60" t="s">
        <v>99</v>
      </c>
      <c r="E23" s="60" t="s">
        <v>99</v>
      </c>
      <c r="F23" s="60" t="s">
        <v>100</v>
      </c>
      <c r="G23" s="61" t="s">
        <v>16</v>
      </c>
      <c r="H23" s="165" t="s">
        <v>102</v>
      </c>
      <c r="I23" s="165"/>
      <c r="J23" s="165"/>
      <c r="K23" s="166"/>
      <c r="L23" s="62">
        <v>15</v>
      </c>
      <c r="M23" s="63">
        <v>0.28899999999999998</v>
      </c>
      <c r="N23" s="64">
        <f t="shared" si="0"/>
        <v>4.335</v>
      </c>
      <c r="O23" s="65">
        <v>5.2999999999999999E-2</v>
      </c>
      <c r="P23" s="64">
        <f t="shared" si="1"/>
        <v>0.79499999999999993</v>
      </c>
      <c r="Q23" s="62"/>
      <c r="R23" s="118" t="s">
        <v>265</v>
      </c>
    </row>
    <row r="24" spans="2:18" ht="34.950000000000003" customHeight="1" x14ac:dyDescent="0.3">
      <c r="B24" s="168" t="s">
        <v>147</v>
      </c>
      <c r="C24" s="1" t="s">
        <v>104</v>
      </c>
      <c r="D24" s="1" t="s">
        <v>105</v>
      </c>
      <c r="E24" s="1" t="s">
        <v>105</v>
      </c>
      <c r="F24" s="1" t="s">
        <v>106</v>
      </c>
      <c r="G24" s="12" t="s">
        <v>16</v>
      </c>
      <c r="H24" s="137" t="s">
        <v>107</v>
      </c>
      <c r="I24" s="137"/>
      <c r="J24" s="137"/>
      <c r="K24" s="138"/>
      <c r="L24" s="22">
        <v>40</v>
      </c>
      <c r="M24" s="54">
        <v>0.7</v>
      </c>
      <c r="N24" s="14">
        <f t="shared" si="0"/>
        <v>28</v>
      </c>
      <c r="O24" s="54">
        <v>0.312</v>
      </c>
      <c r="P24" s="14">
        <f t="shared" si="1"/>
        <v>12.48</v>
      </c>
      <c r="Q24" s="19"/>
      <c r="R24" s="119" t="s">
        <v>266</v>
      </c>
    </row>
    <row r="25" spans="2:18" ht="34.950000000000003" customHeight="1" x14ac:dyDescent="0.3">
      <c r="B25" s="169"/>
      <c r="C25" s="11" t="s">
        <v>104</v>
      </c>
      <c r="D25" s="11" t="s">
        <v>108</v>
      </c>
      <c r="E25" s="11" t="s">
        <v>108</v>
      </c>
      <c r="F25" s="11" t="s">
        <v>109</v>
      </c>
      <c r="G25" s="3" t="s">
        <v>16</v>
      </c>
      <c r="H25" s="133" t="s">
        <v>110</v>
      </c>
      <c r="I25" s="133"/>
      <c r="J25" s="133"/>
      <c r="K25" s="130"/>
      <c r="L25" s="23">
        <v>40</v>
      </c>
      <c r="M25" s="28">
        <v>0.24199999999999999</v>
      </c>
      <c r="N25" s="16">
        <f t="shared" si="0"/>
        <v>9.68</v>
      </c>
      <c r="O25" s="28">
        <v>0.10199999999999999</v>
      </c>
      <c r="P25" s="16">
        <f t="shared" si="1"/>
        <v>4.08</v>
      </c>
      <c r="Q25" s="20" t="s">
        <v>288</v>
      </c>
      <c r="R25" s="97" t="s">
        <v>265</v>
      </c>
    </row>
    <row r="26" spans="2:18" ht="34.950000000000003" customHeight="1" x14ac:dyDescent="0.3">
      <c r="B26" s="169"/>
      <c r="C26" s="11" t="s">
        <v>104</v>
      </c>
      <c r="D26" s="11" t="s">
        <v>111</v>
      </c>
      <c r="E26" s="11" t="s">
        <v>111</v>
      </c>
      <c r="F26" s="11" t="s">
        <v>112</v>
      </c>
      <c r="G26" s="3" t="s">
        <v>16</v>
      </c>
      <c r="H26" s="133" t="s">
        <v>113</v>
      </c>
      <c r="I26" s="133"/>
      <c r="J26" s="133"/>
      <c r="K26" s="130"/>
      <c r="L26" s="23">
        <v>100</v>
      </c>
      <c r="M26" s="28">
        <v>0.23599999999999999</v>
      </c>
      <c r="N26" s="16">
        <f t="shared" si="0"/>
        <v>23.599999999999998</v>
      </c>
      <c r="O26" s="28">
        <v>0.105</v>
      </c>
      <c r="P26" s="16">
        <f t="shared" si="1"/>
        <v>10.5</v>
      </c>
      <c r="Q26" s="20"/>
      <c r="R26" s="97" t="s">
        <v>265</v>
      </c>
    </row>
    <row r="27" spans="2:18" ht="34.950000000000003" customHeight="1" x14ac:dyDescent="0.3">
      <c r="B27" s="169"/>
      <c r="C27" s="11" t="s">
        <v>25</v>
      </c>
      <c r="D27" s="11" t="s">
        <v>114</v>
      </c>
      <c r="E27" s="11" t="s">
        <v>114</v>
      </c>
      <c r="F27" s="11" t="s">
        <v>115</v>
      </c>
      <c r="G27" s="3" t="s">
        <v>16</v>
      </c>
      <c r="H27" s="133" t="s">
        <v>116</v>
      </c>
      <c r="I27" s="133"/>
      <c r="J27" s="133"/>
      <c r="K27" s="130"/>
      <c r="L27" s="23">
        <v>2</v>
      </c>
      <c r="M27" s="15">
        <v>10.34</v>
      </c>
      <c r="N27" s="16">
        <f t="shared" si="0"/>
        <v>20.68</v>
      </c>
      <c r="O27" s="15">
        <v>7.38</v>
      </c>
      <c r="P27" s="16">
        <f t="shared" si="1"/>
        <v>14.76</v>
      </c>
      <c r="Q27" s="20" t="s">
        <v>287</v>
      </c>
      <c r="R27" s="97" t="s">
        <v>265</v>
      </c>
    </row>
    <row r="28" spans="2:18" ht="34.950000000000003" customHeight="1" x14ac:dyDescent="0.3">
      <c r="B28" s="169"/>
      <c r="C28" s="11" t="s">
        <v>25</v>
      </c>
      <c r="D28" s="11" t="s">
        <v>117</v>
      </c>
      <c r="E28" s="11" t="s">
        <v>117</v>
      </c>
      <c r="F28" s="11" t="s">
        <v>118</v>
      </c>
      <c r="G28" s="3" t="s">
        <v>16</v>
      </c>
      <c r="H28" s="133" t="s">
        <v>119</v>
      </c>
      <c r="I28" s="133"/>
      <c r="J28" s="133"/>
      <c r="K28" s="130"/>
      <c r="L28" s="23">
        <v>2</v>
      </c>
      <c r="M28" s="15">
        <v>24.09</v>
      </c>
      <c r="N28" s="16">
        <f t="shared" si="0"/>
        <v>48.18</v>
      </c>
      <c r="O28" s="15">
        <v>9.49</v>
      </c>
      <c r="P28" s="16">
        <f t="shared" si="1"/>
        <v>18.98</v>
      </c>
      <c r="Q28" s="20" t="s">
        <v>289</v>
      </c>
      <c r="R28" s="97" t="s">
        <v>265</v>
      </c>
    </row>
    <row r="29" spans="2:18" ht="34.950000000000003" customHeight="1" x14ac:dyDescent="0.3">
      <c r="B29" s="169"/>
      <c r="C29" s="11" t="s">
        <v>25</v>
      </c>
      <c r="D29" s="11" t="s">
        <v>120</v>
      </c>
      <c r="E29" s="11" t="s">
        <v>120</v>
      </c>
      <c r="F29" s="11" t="s">
        <v>121</v>
      </c>
      <c r="G29" s="3" t="s">
        <v>16</v>
      </c>
      <c r="H29" s="133" t="s">
        <v>122</v>
      </c>
      <c r="I29" s="133"/>
      <c r="J29" s="133"/>
      <c r="K29" s="130"/>
      <c r="L29" s="23">
        <v>2</v>
      </c>
      <c r="M29" s="15">
        <v>13.88</v>
      </c>
      <c r="N29" s="16">
        <f t="shared" ref="N29:N34" si="2">M29*L29</f>
        <v>27.76</v>
      </c>
      <c r="O29" s="15">
        <v>7.4</v>
      </c>
      <c r="P29" s="16">
        <f t="shared" ref="P29:P34" si="3">O29*L29</f>
        <v>14.8</v>
      </c>
      <c r="Q29" s="20" t="s">
        <v>290</v>
      </c>
      <c r="R29" s="97" t="s">
        <v>265</v>
      </c>
    </row>
    <row r="30" spans="2:18" ht="34.950000000000003" customHeight="1" x14ac:dyDescent="0.3">
      <c r="B30" s="169"/>
      <c r="C30" s="11" t="s">
        <v>25</v>
      </c>
      <c r="D30" s="11" t="s">
        <v>123</v>
      </c>
      <c r="E30" s="11" t="s">
        <v>123</v>
      </c>
      <c r="F30" s="11" t="s">
        <v>124</v>
      </c>
      <c r="G30" s="3" t="s">
        <v>16</v>
      </c>
      <c r="H30" s="133" t="s">
        <v>125</v>
      </c>
      <c r="I30" s="133"/>
      <c r="J30" s="133"/>
      <c r="K30" s="130"/>
      <c r="L30" s="23">
        <v>2</v>
      </c>
      <c r="M30" s="15">
        <v>2.21</v>
      </c>
      <c r="N30" s="16">
        <f t="shared" si="2"/>
        <v>4.42</v>
      </c>
      <c r="O30" s="28">
        <v>1.38</v>
      </c>
      <c r="P30" s="16">
        <f t="shared" si="3"/>
        <v>2.76</v>
      </c>
      <c r="Q30" s="20"/>
      <c r="R30" s="97" t="s">
        <v>265</v>
      </c>
    </row>
    <row r="31" spans="2:18" ht="34.950000000000003" customHeight="1" x14ac:dyDescent="0.3">
      <c r="B31" s="169"/>
      <c r="C31" s="11" t="s">
        <v>25</v>
      </c>
      <c r="D31" s="11" t="s">
        <v>127</v>
      </c>
      <c r="E31" s="11" t="s">
        <v>127</v>
      </c>
      <c r="F31" s="11" t="s">
        <v>128</v>
      </c>
      <c r="G31" s="3" t="s">
        <v>16</v>
      </c>
      <c r="H31" s="133" t="s">
        <v>126</v>
      </c>
      <c r="I31" s="133"/>
      <c r="J31" s="133"/>
      <c r="K31" s="130"/>
      <c r="L31" s="23">
        <v>2</v>
      </c>
      <c r="M31" s="15">
        <v>2.2200000000000002</v>
      </c>
      <c r="N31" s="16">
        <f t="shared" si="2"/>
        <v>4.4400000000000004</v>
      </c>
      <c r="O31" s="28">
        <v>1.88</v>
      </c>
      <c r="P31" s="16">
        <f t="shared" si="3"/>
        <v>3.76</v>
      </c>
      <c r="Q31" s="20" t="s">
        <v>275</v>
      </c>
      <c r="R31" s="11"/>
    </row>
    <row r="32" spans="2:18" ht="34.950000000000003" customHeight="1" x14ac:dyDescent="0.3">
      <c r="B32" s="169"/>
      <c r="C32" s="11" t="s">
        <v>25</v>
      </c>
      <c r="D32" s="11" t="s">
        <v>129</v>
      </c>
      <c r="E32" s="11" t="s">
        <v>129</v>
      </c>
      <c r="F32" s="11" t="s">
        <v>130</v>
      </c>
      <c r="G32" s="3" t="s">
        <v>16</v>
      </c>
      <c r="H32" s="133" t="s">
        <v>134</v>
      </c>
      <c r="I32" s="133"/>
      <c r="J32" s="133"/>
      <c r="K32" s="130"/>
      <c r="L32" s="23">
        <v>30</v>
      </c>
      <c r="M32" s="28">
        <v>0.28000000000000003</v>
      </c>
      <c r="N32" s="16">
        <f t="shared" si="2"/>
        <v>8.4</v>
      </c>
      <c r="O32" s="28">
        <v>0.122</v>
      </c>
      <c r="P32" s="16">
        <f t="shared" si="3"/>
        <v>3.66</v>
      </c>
      <c r="Q32" s="20"/>
      <c r="R32" s="97" t="s">
        <v>265</v>
      </c>
    </row>
    <row r="33" spans="2:18" ht="34.950000000000003" customHeight="1" x14ac:dyDescent="0.3">
      <c r="B33" s="169"/>
      <c r="C33" s="11" t="s">
        <v>25</v>
      </c>
      <c r="D33" s="11" t="s">
        <v>131</v>
      </c>
      <c r="E33" s="11" t="s">
        <v>131</v>
      </c>
      <c r="F33" s="11" t="s">
        <v>132</v>
      </c>
      <c r="G33" s="3" t="s">
        <v>16</v>
      </c>
      <c r="H33" s="133" t="s">
        <v>133</v>
      </c>
      <c r="I33" s="133"/>
      <c r="J33" s="133"/>
      <c r="K33" s="130"/>
      <c r="L33" s="23">
        <v>100</v>
      </c>
      <c r="M33" s="28">
        <v>0.17799999999999999</v>
      </c>
      <c r="N33" s="16">
        <f t="shared" si="2"/>
        <v>17.8</v>
      </c>
      <c r="O33" s="28">
        <v>0.123</v>
      </c>
      <c r="P33" s="16">
        <f t="shared" si="3"/>
        <v>12.3</v>
      </c>
      <c r="Q33" s="20" t="s">
        <v>291</v>
      </c>
      <c r="R33" s="97" t="s">
        <v>265</v>
      </c>
    </row>
    <row r="34" spans="2:18" ht="34.950000000000003" customHeight="1" x14ac:dyDescent="0.3">
      <c r="B34" s="169"/>
      <c r="C34" s="11" t="s">
        <v>25</v>
      </c>
      <c r="D34" s="11" t="s">
        <v>135</v>
      </c>
      <c r="E34" s="11" t="s">
        <v>135</v>
      </c>
      <c r="F34" s="11" t="s">
        <v>136</v>
      </c>
      <c r="G34" s="3" t="s">
        <v>16</v>
      </c>
      <c r="H34" s="133" t="s">
        <v>137</v>
      </c>
      <c r="I34" s="133"/>
      <c r="J34" s="133"/>
      <c r="K34" s="130"/>
      <c r="L34" s="23">
        <v>30</v>
      </c>
      <c r="M34" s="15">
        <v>2.8</v>
      </c>
      <c r="N34" s="16">
        <f t="shared" si="2"/>
        <v>84</v>
      </c>
      <c r="O34" s="15">
        <v>2.08</v>
      </c>
      <c r="P34" s="16">
        <f t="shared" si="3"/>
        <v>62.400000000000006</v>
      </c>
      <c r="Q34" s="20"/>
      <c r="R34" s="97" t="s">
        <v>265</v>
      </c>
    </row>
    <row r="35" spans="2:18" ht="34.950000000000003" customHeight="1" x14ac:dyDescent="0.3">
      <c r="B35" s="169"/>
      <c r="C35" s="11" t="s">
        <v>25</v>
      </c>
      <c r="D35" s="11" t="s">
        <v>138</v>
      </c>
      <c r="E35" s="11" t="s">
        <v>138</v>
      </c>
      <c r="F35" s="11" t="s">
        <v>139</v>
      </c>
      <c r="G35" s="3" t="s">
        <v>16</v>
      </c>
      <c r="H35" s="133" t="s">
        <v>140</v>
      </c>
      <c r="I35" s="133"/>
      <c r="J35" s="133"/>
      <c r="K35" s="130"/>
      <c r="L35" s="23">
        <v>100</v>
      </c>
      <c r="M35" s="28">
        <v>0.28799999999999998</v>
      </c>
      <c r="N35" s="16">
        <f t="shared" ref="N35:N36" si="4">M35*L35</f>
        <v>28.799999999999997</v>
      </c>
      <c r="O35" s="15">
        <v>0.1</v>
      </c>
      <c r="P35" s="16">
        <f t="shared" ref="P35:P36" si="5">O35*L35</f>
        <v>10</v>
      </c>
      <c r="Q35" s="20" t="s">
        <v>285</v>
      </c>
      <c r="R35" s="97" t="s">
        <v>265</v>
      </c>
    </row>
    <row r="36" spans="2:18" ht="34.950000000000003" customHeight="1" x14ac:dyDescent="0.3">
      <c r="B36" s="169"/>
      <c r="C36" s="11" t="s">
        <v>25</v>
      </c>
      <c r="D36" s="11" t="s">
        <v>141</v>
      </c>
      <c r="E36" s="11" t="s">
        <v>141</v>
      </c>
      <c r="F36" s="11" t="s">
        <v>142</v>
      </c>
      <c r="G36" s="3" t="s">
        <v>16</v>
      </c>
      <c r="H36" s="133" t="s">
        <v>143</v>
      </c>
      <c r="I36" s="133"/>
      <c r="J36" s="133"/>
      <c r="K36" s="130"/>
      <c r="L36" s="23">
        <v>40</v>
      </c>
      <c r="M36" s="28">
        <v>0.20100000000000001</v>
      </c>
      <c r="N36" s="16">
        <f t="shared" si="4"/>
        <v>8.0400000000000009</v>
      </c>
      <c r="O36" s="28">
        <v>0.14899999999999999</v>
      </c>
      <c r="P36" s="16">
        <f t="shared" si="5"/>
        <v>5.96</v>
      </c>
      <c r="Q36" s="20" t="s">
        <v>285</v>
      </c>
      <c r="R36" s="97" t="s">
        <v>265</v>
      </c>
    </row>
    <row r="37" spans="2:18" ht="34.950000000000003" customHeight="1" thickBot="1" x14ac:dyDescent="0.35">
      <c r="B37" s="170"/>
      <c r="C37" s="25" t="s">
        <v>25</v>
      </c>
      <c r="D37" s="25" t="s">
        <v>144</v>
      </c>
      <c r="E37" s="25" t="s">
        <v>144</v>
      </c>
      <c r="F37" s="25" t="s">
        <v>145</v>
      </c>
      <c r="G37" s="26" t="s">
        <v>16</v>
      </c>
      <c r="H37" s="159" t="s">
        <v>146</v>
      </c>
      <c r="I37" s="159"/>
      <c r="J37" s="159"/>
      <c r="K37" s="160"/>
      <c r="L37" s="68">
        <v>40</v>
      </c>
      <c r="M37" s="69">
        <v>0.56699999999999995</v>
      </c>
      <c r="N37" s="70">
        <f t="shared" ref="N37" si="6">M37*L37</f>
        <v>22.68</v>
      </c>
      <c r="O37" s="71">
        <v>0.24</v>
      </c>
      <c r="P37" s="70">
        <f t="shared" ref="P37" si="7">O37*L37</f>
        <v>9.6</v>
      </c>
      <c r="Q37" s="27" t="s">
        <v>292</v>
      </c>
      <c r="R37" s="100" t="s">
        <v>265</v>
      </c>
    </row>
    <row r="38" spans="2:18" ht="15" thickBot="1" x14ac:dyDescent="0.35">
      <c r="B38" s="75"/>
      <c r="C38" s="73"/>
      <c r="D38" s="73"/>
      <c r="E38" s="73"/>
      <c r="F38" s="73"/>
      <c r="G38" s="73"/>
      <c r="H38" s="73"/>
      <c r="I38" s="73"/>
      <c r="J38" s="73"/>
      <c r="K38" s="73"/>
      <c r="L38" s="76"/>
      <c r="M38" s="33"/>
      <c r="N38" s="72">
        <f>SUM(N5:N37)</f>
        <v>471.78500000000003</v>
      </c>
      <c r="O38" s="45"/>
      <c r="P38" s="72">
        <f>SUM(P5:P37)</f>
        <v>275.22700000000003</v>
      </c>
      <c r="Q38" s="74"/>
      <c r="R38" s="73"/>
    </row>
  </sheetData>
  <mergeCells count="39">
    <mergeCell ref="H35:K35"/>
    <mergeCell ref="H36:K36"/>
    <mergeCell ref="H37:K37"/>
    <mergeCell ref="H17:K17"/>
    <mergeCell ref="H18:K18"/>
    <mergeCell ref="H19:K19"/>
    <mergeCell ref="H20:K20"/>
    <mergeCell ref="H21:K21"/>
    <mergeCell ref="H22:K22"/>
    <mergeCell ref="B5:B11"/>
    <mergeCell ref="H5:K5"/>
    <mergeCell ref="H6:K6"/>
    <mergeCell ref="H7:K7"/>
    <mergeCell ref="H8:K8"/>
    <mergeCell ref="H9:K9"/>
    <mergeCell ref="H10:K10"/>
    <mergeCell ref="H11:K11"/>
    <mergeCell ref="H3:K3"/>
    <mergeCell ref="H12:K12"/>
    <mergeCell ref="H13:K13"/>
    <mergeCell ref="H14:K14"/>
    <mergeCell ref="H15:K15"/>
    <mergeCell ref="H4:K4"/>
    <mergeCell ref="B12:B15"/>
    <mergeCell ref="B17:B21"/>
    <mergeCell ref="H23:K23"/>
    <mergeCell ref="H24:K24"/>
    <mergeCell ref="H25:K25"/>
    <mergeCell ref="H16:K16"/>
    <mergeCell ref="B24:B37"/>
    <mergeCell ref="H29:K29"/>
    <mergeCell ref="H30:K30"/>
    <mergeCell ref="H31:K31"/>
    <mergeCell ref="H32:K32"/>
    <mergeCell ref="H33:K33"/>
    <mergeCell ref="H26:K26"/>
    <mergeCell ref="H27:K27"/>
    <mergeCell ref="H28:K28"/>
    <mergeCell ref="H34:K34"/>
  </mergeCells>
  <phoneticPr fontId="6" type="noConversion"/>
  <hyperlinks>
    <hyperlink ref="G5" r:id="rId1" xr:uid="{F9546661-31DC-4317-B87A-53E710120EA9}"/>
    <hyperlink ref="G6:G10" r:id="rId2" display="DataSheet" xr:uid="{83EF36FB-D55B-47CF-ACD4-38D2D7B5C6F6}"/>
    <hyperlink ref="G11" r:id="rId3" xr:uid="{F7BFE557-39C6-4281-8FFD-5AC8DD3643D3}"/>
    <hyperlink ref="G15" r:id="rId4" xr:uid="{6F0AD0A9-70AE-4FE7-B9D8-570A34233243}"/>
    <hyperlink ref="G16" r:id="rId5" xr:uid="{58F9F65E-8040-4302-BEDB-AC835DF65A3D}"/>
    <hyperlink ref="G17" r:id="rId6" xr:uid="{D218B1CC-B94D-4ADC-8408-46FA0BF23730}"/>
    <hyperlink ref="G18" r:id="rId7" xr:uid="{4AD636F6-5236-4F27-8937-5C29E82C962A}"/>
    <hyperlink ref="G19" r:id="rId8" xr:uid="{5067FD33-7F85-4CA9-9AAC-5EFC2DAC8BC2}"/>
    <hyperlink ref="G20" r:id="rId9" xr:uid="{82C7D02C-16DE-4A2B-A2DD-772BA65BF439}"/>
    <hyperlink ref="G21" r:id="rId10" xr:uid="{7A4794A7-D628-46AB-94E6-1B7CCCA140C8}"/>
    <hyperlink ref="G22" r:id="rId11" xr:uid="{545600ED-1F8C-45E7-8876-8817C895EECD}"/>
    <hyperlink ref="G23" r:id="rId12" xr:uid="{98A3A6EC-BE7A-4224-8D87-51BB9F3708DF}"/>
    <hyperlink ref="G24" r:id="rId13" xr:uid="{E6136751-BADE-4C06-8E8D-36006BC079FE}"/>
    <hyperlink ref="G25" r:id="rId14" xr:uid="{18248664-4F0B-4C45-805D-FCCBCB2AC827}"/>
    <hyperlink ref="G26" r:id="rId15" xr:uid="{71BC6462-82CB-4217-92E8-873B2E993E72}"/>
    <hyperlink ref="G27" r:id="rId16" xr:uid="{6562DCA1-EE0A-4ECD-9959-926A4CD9D308}"/>
    <hyperlink ref="G28" r:id="rId17" xr:uid="{6DEAE0C2-9DA9-42CE-B217-763452B5BD17}"/>
    <hyperlink ref="G29" r:id="rId18" xr:uid="{AEB9F396-25D8-4184-A280-C3B8831F691F}"/>
    <hyperlink ref="G30" r:id="rId19" xr:uid="{92E09CBD-8710-4AB0-A449-ECD93CEAFDD9}"/>
    <hyperlink ref="G31" r:id="rId20" xr:uid="{C2A4EFB2-1351-497B-97AD-C2FDAC758FA7}"/>
    <hyperlink ref="G32" r:id="rId21" xr:uid="{3E70E335-EDC5-450E-BBAD-462D20A29F76}"/>
    <hyperlink ref="G33" r:id="rId22" xr:uid="{D2F17B69-9B62-4C93-93C3-9628F52237DB}"/>
    <hyperlink ref="G34" r:id="rId23" xr:uid="{44481DDC-575F-411E-AE77-9D06DFEF2C87}"/>
    <hyperlink ref="G35" r:id="rId24" xr:uid="{2CD08B03-905E-45B9-B3C0-F42DB61EC232}"/>
    <hyperlink ref="G36" r:id="rId25" xr:uid="{210B3D4D-FF03-4E40-BF0E-F26A2989BD29}"/>
    <hyperlink ref="G37" r:id="rId26" xr:uid="{92B3E82C-9C7A-457E-8BE8-2AEF3A92899D}"/>
    <hyperlink ref="R5" r:id="rId27" xr:uid="{D753A1C0-BD39-440A-AEC6-CA39A0792946}"/>
    <hyperlink ref="R6" r:id="rId28" xr:uid="{13030752-3A5C-410D-81D2-ED347C1ADC72}"/>
    <hyperlink ref="R7" r:id="rId29" xr:uid="{0F73859B-F9B5-42C0-858D-798D3C522FB6}"/>
    <hyperlink ref="R8" r:id="rId30" xr:uid="{24ACEC38-BDFB-4E6C-BF55-ED63AB4A2B26}"/>
    <hyperlink ref="R9" r:id="rId31" xr:uid="{75374733-0AE7-4371-B67D-DCB8199EE153}"/>
    <hyperlink ref="R10" r:id="rId32" xr:uid="{13DB9D19-B2D0-4B3B-9B80-19F157725BE6}"/>
    <hyperlink ref="R13" r:id="rId33" xr:uid="{17A59689-3F90-4B46-BEE6-63E1F71DE3BE}"/>
    <hyperlink ref="R14" r:id="rId34" xr:uid="{8107B551-6726-4161-B2BB-718C145378A5}"/>
    <hyperlink ref="R15" r:id="rId35" xr:uid="{34E77124-EE1F-4772-B38D-356D0CC952F1}"/>
    <hyperlink ref="R16" r:id="rId36" xr:uid="{176F0595-5F2C-4154-AD07-B3A66AD90F7F}"/>
    <hyperlink ref="R19" r:id="rId37" xr:uid="{4B8B319C-4D3F-411F-AA5C-65E5CBBF52EE}"/>
    <hyperlink ref="R23" r:id="rId38" xr:uid="{2568CFB1-A77B-476D-A2C0-C46A95C22715}"/>
    <hyperlink ref="R24" r:id="rId39" xr:uid="{8E9035AE-2153-438B-8303-98298EFB40B5}"/>
    <hyperlink ref="R26" r:id="rId40" xr:uid="{FE4282E0-D140-47B6-A747-EE05B62C2932}"/>
    <hyperlink ref="R30" r:id="rId41" xr:uid="{8DEB36C2-6663-4926-A602-33D44583A24B}"/>
    <hyperlink ref="R32" r:id="rId42" xr:uid="{87A23836-55B8-4096-9C9D-D34E21E9019E}"/>
    <hyperlink ref="R34" r:id="rId43" xr:uid="{510ED5AC-7220-46F6-B2F1-9BB538CF182C}"/>
    <hyperlink ref="R11" r:id="rId44" xr:uid="{97E06CE7-0232-4ACC-B9DD-6E1563255E04}"/>
    <hyperlink ref="R12" r:id="rId45" xr:uid="{D67FD4B4-7F2F-4ABF-83F0-B145CEE20C29}"/>
    <hyperlink ref="R17" r:id="rId46" xr:uid="{8088803C-94EF-4819-8D84-E43371DDF86A}"/>
    <hyperlink ref="R18" r:id="rId47" xr:uid="{8BBAD498-D8D6-49A1-A35A-7ABE4A1C465D}"/>
    <hyperlink ref="R20" r:id="rId48" xr:uid="{C839075E-DAC7-4002-9707-B801C713789F}"/>
    <hyperlink ref="R21" r:id="rId49" xr:uid="{CF540A8C-F781-4A16-A874-2151320CAD47}"/>
    <hyperlink ref="R22" r:id="rId50" xr:uid="{6C315D6F-3CAF-41A3-92F2-0B4C1B74176F}"/>
    <hyperlink ref="R27" r:id="rId51" xr:uid="{82E4655D-B049-480E-B090-975C81BE10F5}"/>
    <hyperlink ref="R25" r:id="rId52" xr:uid="{C1938DDD-DD79-439C-8ABC-7561042CEF9E}"/>
    <hyperlink ref="R28" r:id="rId53" xr:uid="{1C55F79E-E1A7-4B5A-B142-8FB07024520B}"/>
    <hyperlink ref="R29" r:id="rId54" xr:uid="{997D6D6A-9414-4051-B2C2-736888A18992}"/>
    <hyperlink ref="R33" r:id="rId55" xr:uid="{C7213021-3DB9-4311-B10A-4FEBEC2DF2F4}"/>
    <hyperlink ref="R35" r:id="rId56" xr:uid="{B8E6BDD2-7944-4C08-B0CF-C7D35A786CF8}"/>
    <hyperlink ref="R36" r:id="rId57" xr:uid="{CB2DF831-08B8-4C54-B6DB-8A3F615357B0}"/>
    <hyperlink ref="R37" r:id="rId58" xr:uid="{D17E9D55-86D3-444B-AA10-1AEBA207FABB}"/>
  </hyperlinks>
  <pageMargins left="0.7" right="0.7" top="0.75" bottom="0.75" header="0.3" footer="0.3"/>
  <pageSetup paperSize="9" orientation="portrait" r:id="rId5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29D26-92AF-49B4-9F73-FEDEF5698140}">
  <dimension ref="B2:R10"/>
  <sheetViews>
    <sheetView workbookViewId="0">
      <selection activeCell="E9" sqref="E9"/>
    </sheetView>
  </sheetViews>
  <sheetFormatPr defaultRowHeight="14.4" x14ac:dyDescent="0.3"/>
  <cols>
    <col min="2" max="2" width="13.77734375" customWidth="1"/>
    <col min="3" max="3" width="20.77734375" customWidth="1"/>
    <col min="4" max="6" width="30.77734375" customWidth="1"/>
    <col min="7" max="7" width="12.77734375" customWidth="1"/>
    <col min="8" max="11" width="15.77734375" customWidth="1"/>
    <col min="12" max="16" width="10.77734375" customWidth="1"/>
    <col min="17" max="18" width="30.77734375" customWidth="1"/>
  </cols>
  <sheetData>
    <row r="2" spans="2:18" ht="15" thickBot="1" x14ac:dyDescent="0.35"/>
    <row r="3" spans="2:18" ht="31.05" customHeight="1" thickBot="1" x14ac:dyDescent="0.35">
      <c r="B3" s="5" t="s">
        <v>9</v>
      </c>
      <c r="C3" s="6" t="s">
        <v>0</v>
      </c>
      <c r="D3" s="77" t="s">
        <v>1</v>
      </c>
      <c r="E3" s="7" t="s">
        <v>2</v>
      </c>
      <c r="F3" s="7" t="s">
        <v>36</v>
      </c>
      <c r="G3" s="7" t="s">
        <v>3</v>
      </c>
      <c r="H3" s="134" t="s">
        <v>4</v>
      </c>
      <c r="I3" s="135"/>
      <c r="J3" s="135"/>
      <c r="K3" s="136"/>
      <c r="L3" s="6" t="s">
        <v>5</v>
      </c>
      <c r="M3" s="8" t="s">
        <v>6</v>
      </c>
      <c r="N3" s="8" t="s">
        <v>11</v>
      </c>
      <c r="O3" s="8" t="s">
        <v>10</v>
      </c>
      <c r="P3" s="9" t="s">
        <v>12</v>
      </c>
      <c r="Q3" s="10" t="s">
        <v>7</v>
      </c>
      <c r="R3" s="10" t="s">
        <v>264</v>
      </c>
    </row>
    <row r="4" spans="2:18" ht="34.950000000000003" customHeight="1" x14ac:dyDescent="0.3">
      <c r="B4" s="168" t="s">
        <v>174</v>
      </c>
      <c r="C4" s="1"/>
      <c r="D4" s="1"/>
      <c r="E4" s="1"/>
      <c r="F4" s="1"/>
      <c r="G4" s="12"/>
      <c r="H4" s="137" t="s">
        <v>172</v>
      </c>
      <c r="I4" s="137"/>
      <c r="J4" s="137"/>
      <c r="K4" s="138"/>
      <c r="L4" s="22">
        <v>1</v>
      </c>
      <c r="M4" s="13"/>
      <c r="N4" s="14">
        <f t="shared" ref="N4" si="0">M4*L4</f>
        <v>0</v>
      </c>
      <c r="O4" s="13"/>
      <c r="P4" s="14">
        <f t="shared" ref="P4" si="1">O4*L4</f>
        <v>0</v>
      </c>
      <c r="Q4" s="19"/>
      <c r="R4" s="19"/>
    </row>
    <row r="5" spans="2:18" ht="34.950000000000003" customHeight="1" thickBot="1" x14ac:dyDescent="0.35">
      <c r="B5" s="170"/>
      <c r="C5" s="25"/>
      <c r="D5" s="25"/>
      <c r="E5" s="25"/>
      <c r="F5" s="25"/>
      <c r="G5" s="26"/>
      <c r="H5" s="159" t="s">
        <v>173</v>
      </c>
      <c r="I5" s="159"/>
      <c r="J5" s="159"/>
      <c r="K5" s="160"/>
      <c r="L5" s="68">
        <v>1</v>
      </c>
      <c r="M5" s="71"/>
      <c r="N5" s="70">
        <f t="shared" ref="N5:N9" si="2">M5*L5</f>
        <v>0</v>
      </c>
      <c r="O5" s="71"/>
      <c r="P5" s="70">
        <f t="shared" ref="P5:P9" si="3">O5*L5</f>
        <v>0</v>
      </c>
      <c r="Q5" s="27"/>
      <c r="R5" s="104"/>
    </row>
    <row r="6" spans="2:18" ht="34.950000000000003" customHeight="1" thickBot="1" x14ac:dyDescent="0.35">
      <c r="B6" s="84" t="s">
        <v>182</v>
      </c>
      <c r="C6" s="60" t="s">
        <v>175</v>
      </c>
      <c r="D6" s="60" t="s">
        <v>178</v>
      </c>
      <c r="E6" s="60">
        <v>970450581</v>
      </c>
      <c r="F6" s="60" t="s">
        <v>176</v>
      </c>
      <c r="G6" s="61" t="s">
        <v>16</v>
      </c>
      <c r="H6" s="165" t="s">
        <v>177</v>
      </c>
      <c r="I6" s="165"/>
      <c r="J6" s="165"/>
      <c r="K6" s="180"/>
      <c r="L6" s="62">
        <v>4</v>
      </c>
      <c r="M6" s="65">
        <v>1.02</v>
      </c>
      <c r="N6" s="64">
        <f t="shared" si="2"/>
        <v>4.08</v>
      </c>
      <c r="O6" s="65">
        <v>0.627</v>
      </c>
      <c r="P6" s="64">
        <f t="shared" si="3"/>
        <v>2.508</v>
      </c>
      <c r="Q6" s="90"/>
      <c r="R6" s="120" t="s">
        <v>265</v>
      </c>
    </row>
    <row r="7" spans="2:18" ht="34.950000000000003" customHeight="1" x14ac:dyDescent="0.3">
      <c r="B7" s="141" t="s">
        <v>183</v>
      </c>
      <c r="C7" s="1"/>
      <c r="D7" s="1"/>
      <c r="E7" s="1"/>
      <c r="F7" s="1"/>
      <c r="G7" s="12"/>
      <c r="H7" s="137" t="s">
        <v>179</v>
      </c>
      <c r="I7" s="137"/>
      <c r="J7" s="137"/>
      <c r="K7" s="138"/>
      <c r="L7" s="22">
        <v>1</v>
      </c>
      <c r="M7" s="13"/>
      <c r="N7" s="14">
        <f t="shared" si="2"/>
        <v>0</v>
      </c>
      <c r="O7" s="13"/>
      <c r="P7" s="14">
        <f t="shared" si="3"/>
        <v>0</v>
      </c>
      <c r="Q7" s="19"/>
      <c r="R7" s="19"/>
    </row>
    <row r="8" spans="2:18" ht="34.950000000000003" customHeight="1" thickBot="1" x14ac:dyDescent="0.35">
      <c r="B8" s="163"/>
      <c r="C8" s="25"/>
      <c r="D8" s="25"/>
      <c r="E8" s="25"/>
      <c r="F8" s="25"/>
      <c r="G8" s="26"/>
      <c r="H8" s="159" t="s">
        <v>180</v>
      </c>
      <c r="I8" s="159"/>
      <c r="J8" s="159"/>
      <c r="K8" s="160"/>
      <c r="L8" s="68">
        <v>1</v>
      </c>
      <c r="M8" s="71"/>
      <c r="N8" s="70">
        <f t="shared" si="2"/>
        <v>0</v>
      </c>
      <c r="O8" s="71"/>
      <c r="P8" s="70">
        <f t="shared" si="3"/>
        <v>0</v>
      </c>
      <c r="Q8" s="27"/>
      <c r="R8" s="104"/>
    </row>
    <row r="9" spans="2:18" ht="34.950000000000003" customHeight="1" thickBot="1" x14ac:dyDescent="0.35">
      <c r="B9" s="29" t="s">
        <v>184</v>
      </c>
      <c r="C9" s="85" t="s">
        <v>185</v>
      </c>
      <c r="D9" s="85" t="s">
        <v>186</v>
      </c>
      <c r="E9" s="85" t="s">
        <v>187</v>
      </c>
      <c r="F9" s="85"/>
      <c r="G9" s="32" t="s">
        <v>16</v>
      </c>
      <c r="H9" s="151" t="s">
        <v>181</v>
      </c>
      <c r="I9" s="151"/>
      <c r="J9" s="151"/>
      <c r="K9" s="152"/>
      <c r="L9" s="33">
        <v>1</v>
      </c>
      <c r="M9" s="40"/>
      <c r="N9" s="35">
        <f t="shared" si="2"/>
        <v>0</v>
      </c>
      <c r="O9" s="40"/>
      <c r="P9" s="35">
        <f t="shared" si="3"/>
        <v>0</v>
      </c>
      <c r="Q9" s="87" t="s">
        <v>188</v>
      </c>
      <c r="R9" s="106" t="s">
        <v>188</v>
      </c>
    </row>
    <row r="10" spans="2:18" ht="15" thickBot="1" x14ac:dyDescent="0.35">
      <c r="B10" s="75"/>
      <c r="C10" s="73"/>
      <c r="D10" s="73"/>
      <c r="E10" s="73"/>
      <c r="F10" s="73"/>
      <c r="G10" s="73"/>
      <c r="H10" s="73"/>
      <c r="I10" s="73"/>
      <c r="J10" s="73"/>
      <c r="K10" s="73"/>
      <c r="L10" s="76"/>
      <c r="M10" s="33"/>
      <c r="N10" s="72">
        <f>SUM(N4:N9)</f>
        <v>4.08</v>
      </c>
      <c r="O10" s="86"/>
      <c r="P10" s="72">
        <f>SUM(P4:P9)</f>
        <v>2.508</v>
      </c>
      <c r="Q10" s="74"/>
      <c r="R10" s="74"/>
    </row>
  </sheetData>
  <mergeCells count="9">
    <mergeCell ref="H7:K7"/>
    <mergeCell ref="H8:K8"/>
    <mergeCell ref="H9:K9"/>
    <mergeCell ref="B7:B8"/>
    <mergeCell ref="H3:K3"/>
    <mergeCell ref="H4:K4"/>
    <mergeCell ref="H5:K5"/>
    <mergeCell ref="H6:K6"/>
    <mergeCell ref="B4:B5"/>
  </mergeCells>
  <hyperlinks>
    <hyperlink ref="G6" r:id="rId1" xr:uid="{32657065-DAEB-4DA6-AA59-BB205626017A}"/>
    <hyperlink ref="G9" r:id="rId2" xr:uid="{3A08C830-5F92-4A92-95E0-87228E687ACB}"/>
    <hyperlink ref="R6" r:id="rId3" xr:uid="{37AC64F0-2033-4A02-A9C0-82E5E4FE6AB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Electric Components</vt:lpstr>
      <vt:lpstr>Electronic Components</vt:lpstr>
      <vt:lpstr>Mechanical Components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Nitti</dc:creator>
  <cp:lastModifiedBy>DELL</cp:lastModifiedBy>
  <dcterms:created xsi:type="dcterms:W3CDTF">2015-06-05T18:17:20Z</dcterms:created>
  <dcterms:modified xsi:type="dcterms:W3CDTF">2021-11-22T18:39:31Z</dcterms:modified>
</cp:coreProperties>
</file>